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120" activeTab="0"/>
  </bookViews>
  <sheets>
    <sheet name="List1" sheetId="1" r:id="rId1"/>
    <sheet name="globalni faktor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<sst xmlns="http://schemas.openxmlformats.org/spreadsheetml/2006/main" count="100" uniqueCount="78">
  <si>
    <t>A</t>
  </si>
  <si>
    <t>C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</si>
  <si>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</si>
  <si>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</si>
  <si>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</si>
  <si>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</si>
  <si>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</si>
  <si>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</si>
  <si>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</si>
  <si>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</si>
  <si>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</si>
  <si>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Q1</t>
  </si>
  <si>
    <t>Q2</t>
  </si>
  <si>
    <t>Q3</t>
  </si>
  <si>
    <t>Q4</t>
  </si>
  <si>
    <t>B</t>
  </si>
  <si>
    <t>V prvním řádku jsou čísla otázek</t>
  </si>
  <si>
    <r>
      <t xml:space="preserve">místo písmen je třeba zadávat čísla: </t>
    </r>
    <r>
      <rPr>
        <sz val="14"/>
        <color indexed="10"/>
        <rFont val="Arial CE"/>
        <family val="2"/>
      </rPr>
      <t>a=1; b=2; c=3</t>
    </r>
  </si>
  <si>
    <t>Cattell 5. verze - klíč</t>
  </si>
  <si>
    <t>SRN</t>
  </si>
  <si>
    <t>jmeno</t>
  </si>
  <si>
    <t>prijmeni</t>
  </si>
  <si>
    <t>opatrně hýbat se sloupci atd., mohly by se rozházet vzorce</t>
  </si>
  <si>
    <t>reakce na auto</t>
  </si>
  <si>
    <t>syrové maso</t>
  </si>
  <si>
    <t>fyz. zdraví</t>
  </si>
  <si>
    <t>duš. pohoda</t>
  </si>
  <si>
    <t>choroby</t>
  </si>
  <si>
    <t>alergie</t>
  </si>
  <si>
    <t>pes</t>
  </si>
  <si>
    <t>kočka</t>
  </si>
  <si>
    <t>kralik</t>
  </si>
  <si>
    <t>bydliště</t>
  </si>
  <si>
    <t>star. sour.</t>
  </si>
  <si>
    <t>ml. sour.</t>
  </si>
  <si>
    <t>zahrádkaření</t>
  </si>
  <si>
    <t>divočina</t>
  </si>
  <si>
    <t>typ alergie</t>
  </si>
  <si>
    <t>IM(vytváření dobrého dojmu)</t>
  </si>
  <si>
    <t>C-sten</t>
  </si>
  <si>
    <t>F-sten</t>
  </si>
  <si>
    <t>G-sten</t>
  </si>
  <si>
    <t>H-sten</t>
  </si>
  <si>
    <t>L-sten</t>
  </si>
  <si>
    <t>M-sten</t>
  </si>
  <si>
    <t>N-sten</t>
  </si>
  <si>
    <t>O-sten</t>
  </si>
  <si>
    <t>Q1-sten</t>
  </si>
  <si>
    <t>Q2-sten</t>
  </si>
  <si>
    <t>Q3-sten</t>
  </si>
  <si>
    <t>Q4-sten</t>
  </si>
  <si>
    <t>A-sten Ženy</t>
  </si>
  <si>
    <t>A-sten Muži</t>
  </si>
  <si>
    <t>E-sten Muži</t>
  </si>
  <si>
    <t>E-sten ŽenyE</t>
  </si>
  <si>
    <t>I-sten Ženy</t>
  </si>
  <si>
    <t>I-sten Muži</t>
  </si>
  <si>
    <t>A-sten dohro</t>
  </si>
  <si>
    <t>ve stenech na faktor A musej mít podle mě nějakou chybu</t>
  </si>
  <si>
    <t>E-sten dohro</t>
  </si>
  <si>
    <t>I-sten dohro</t>
  </si>
  <si>
    <t>B-sten</t>
  </si>
  <si>
    <r>
      <t xml:space="preserve">je tu málo sloupců, takže při jejich počítání je nutné </t>
    </r>
    <r>
      <rPr>
        <b/>
        <sz val="12"/>
        <rFont val="Arial CE"/>
        <family val="2"/>
      </rPr>
      <t>zkopírovat steny na druhý list</t>
    </r>
    <r>
      <rPr>
        <sz val="10"/>
        <rFont val="Arial CE"/>
        <family val="0"/>
      </rPr>
      <t xml:space="preserve"> (ovšem</t>
    </r>
    <r>
      <rPr>
        <b/>
        <sz val="10"/>
        <rFont val="Arial CE"/>
        <family val="2"/>
      </rPr>
      <t xml:space="preserve"> jako hodnoty</t>
    </r>
    <r>
      <rPr>
        <sz val="10"/>
        <rFont val="Arial CE"/>
        <family val="0"/>
      </rPr>
      <t>, ne vzorce - vložit jinak…)</t>
    </r>
  </si>
  <si>
    <t>Extraverze dohromady</t>
  </si>
  <si>
    <t>Extraverze muži</t>
  </si>
  <si>
    <t>Extraverze ženy</t>
  </si>
  <si>
    <t>Anxieta</t>
  </si>
  <si>
    <t>Sebekontrola</t>
  </si>
  <si>
    <t>Nezávislost muži</t>
  </si>
  <si>
    <t>Nezávislost ženy</t>
  </si>
  <si>
    <t>Nezávislost dohro</t>
  </si>
  <si>
    <t>usuďte sami, co má větší smysl</t>
  </si>
  <si>
    <t>Strnulost muži</t>
  </si>
  <si>
    <t>Strnulost ženy</t>
  </si>
  <si>
    <t>Strnulost dohro</t>
  </si>
  <si>
    <r>
      <t>sekundární</t>
    </r>
    <r>
      <rPr>
        <sz val="10"/>
        <rFont val="Arial CE"/>
        <family val="0"/>
      </rPr>
      <t xml:space="preserve"> (zde </t>
    </r>
    <r>
      <rPr>
        <b/>
        <sz val="10"/>
        <rFont val="Arial CE"/>
        <family val="2"/>
      </rPr>
      <t>"globální" faktory</t>
    </r>
    <r>
      <rPr>
        <sz val="10"/>
        <rFont val="Arial CE"/>
        <family val="0"/>
      </rPr>
      <t>) uvádím jednak spočítané z norem pro muže a ženy dohromady a zadruhé z norem pro jednotlivá pohlaví zvlášť</t>
    </r>
  </si>
  <si>
    <r>
      <t xml:space="preserve">samo to pak vyhodí </t>
    </r>
    <r>
      <rPr>
        <u val="single"/>
        <sz val="10"/>
        <rFont val="Arial CE"/>
        <family val="2"/>
      </rPr>
      <t>hrubé skóry</t>
    </r>
    <r>
      <rPr>
        <sz val="10"/>
        <rFont val="Arial CE"/>
        <family val="0"/>
      </rPr>
      <t xml:space="preserve"> v jednotlivých faktorech (sloupce GP až HF)</t>
    </r>
  </si>
  <si>
    <r>
      <t xml:space="preserve">a </t>
    </r>
    <r>
      <rPr>
        <u val="single"/>
        <sz val="10"/>
        <rFont val="Arial CE"/>
        <family val="2"/>
      </rPr>
      <t>steny</t>
    </r>
    <r>
      <rPr>
        <sz val="10"/>
        <rFont val="Arial CE"/>
        <family val="0"/>
      </rPr>
      <t xml:space="preserve"> (na konci) - faktory A, E a I mají steny i zvlášť pro muže a ženy (je tam velký rozdíl)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</si>
</sst>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8">
    <font>
      <sz val="10"/>
      <name val="Arial CE"/>
      <family val="0"/>
    </font>
    <font>
      <sz val="20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workbookViewId="0" topLeftCell="A1">
      <selection activeCell="J1" sqref="J1"/>
    </sheetView>
  </sheetViews>
  <sheetFormatPr defaultColWidth="9.00390625" defaultRowHeight="12.75"/>
  <sheetData>
    <row r="1" spans="1:254" ht="12.75">
      <c r="A1" t="s">
        <v>19</v>
      </c>
      <c r="B1" t="s">
        <v>20</v>
      </c>
      <c r="C1" t="s">
        <v>21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  <c r="FF1">
        <v>159</v>
      </c>
      <c r="FG1">
        <v>160</v>
      </c>
      <c r="FH1">
        <v>161</v>
      </c>
      <c r="FI1">
        <v>162</v>
      </c>
      <c r="FJ1">
        <v>163</v>
      </c>
      <c r="FK1">
        <v>164</v>
      </c>
      <c r="FL1">
        <v>165</v>
      </c>
      <c r="FM1">
        <v>166</v>
      </c>
      <c r="FN1">
        <v>167</v>
      </c>
      <c r="FO1">
        <v>168</v>
      </c>
      <c r="FP1">
        <v>169</v>
      </c>
      <c r="FQ1">
        <v>170</v>
      </c>
      <c r="FR1">
        <v>171</v>
      </c>
      <c r="FS1">
        <v>172</v>
      </c>
      <c r="FT1">
        <v>173</v>
      </c>
      <c r="FU1">
        <v>174</v>
      </c>
      <c r="FV1">
        <v>175</v>
      </c>
      <c r="FW1">
        <v>176</v>
      </c>
      <c r="FX1">
        <v>177</v>
      </c>
      <c r="FY1">
        <v>178</v>
      </c>
      <c r="FZ1">
        <v>179</v>
      </c>
      <c r="GA1">
        <v>180</v>
      </c>
      <c r="GB1">
        <v>181</v>
      </c>
      <c r="GC1">
        <v>182</v>
      </c>
      <c r="GD1">
        <v>183</v>
      </c>
      <c r="GE1">
        <v>184</v>
      </c>
      <c r="GF1">
        <v>185</v>
      </c>
      <c r="GG1">
        <v>186</v>
      </c>
      <c r="GH1">
        <v>187</v>
      </c>
      <c r="GI1">
        <v>188</v>
      </c>
      <c r="GJ1">
        <v>189</v>
      </c>
      <c r="GK1">
        <v>190</v>
      </c>
      <c r="GL1">
        <v>191</v>
      </c>
      <c r="GM1">
        <v>192</v>
      </c>
      <c r="GN1">
        <v>193</v>
      </c>
      <c r="GO1">
        <v>194</v>
      </c>
      <c r="GP1">
        <v>195</v>
      </c>
      <c r="GQ1">
        <v>196</v>
      </c>
      <c r="GR1">
        <v>197</v>
      </c>
      <c r="GS1" t="s">
        <v>0</v>
      </c>
      <c r="GT1" t="s">
        <v>1</v>
      </c>
      <c r="GU1" t="s">
        <v>2</v>
      </c>
      <c r="GV1" t="s">
        <v>3</v>
      </c>
      <c r="GW1" t="s">
        <v>4</v>
      </c>
      <c r="GX1" t="s">
        <v>5</v>
      </c>
      <c r="GY1" t="s">
        <v>6</v>
      </c>
      <c r="GZ1" t="s">
        <v>7</v>
      </c>
      <c r="HA1" t="s">
        <v>8</v>
      </c>
      <c r="HB1" t="s">
        <v>9</v>
      </c>
      <c r="HC1" t="s">
        <v>10</v>
      </c>
      <c r="HD1" t="s">
        <v>11</v>
      </c>
      <c r="HE1" t="s">
        <v>12</v>
      </c>
      <c r="HF1" t="s">
        <v>13</v>
      </c>
      <c r="HG1" t="s">
        <v>14</v>
      </c>
      <c r="HH1" t="s">
        <v>38</v>
      </c>
      <c r="HI1" t="s">
        <v>15</v>
      </c>
      <c r="HJ1" t="s">
        <v>23</v>
      </c>
      <c r="HK1" t="s">
        <v>24</v>
      </c>
      <c r="HL1" t="s">
        <v>26</v>
      </c>
      <c r="HM1" t="s">
        <v>25</v>
      </c>
      <c r="HN1" t="s">
        <v>27</v>
      </c>
      <c r="HO1" t="s">
        <v>28</v>
      </c>
      <c r="HP1" t="s">
        <v>29</v>
      </c>
      <c r="HQ1" t="s">
        <v>30</v>
      </c>
      <c r="HR1" t="s">
        <v>31</v>
      </c>
      <c r="HS1" t="s">
        <v>32</v>
      </c>
      <c r="HT1" t="s">
        <v>33</v>
      </c>
      <c r="HU1" t="s">
        <v>34</v>
      </c>
      <c r="HV1" t="s">
        <v>35</v>
      </c>
      <c r="HW1" t="s">
        <v>36</v>
      </c>
      <c r="HX1" t="s">
        <v>37</v>
      </c>
      <c r="HY1" t="s">
        <v>52</v>
      </c>
      <c r="HZ1" t="s">
        <v>51</v>
      </c>
      <c r="IA1" t="s">
        <v>57</v>
      </c>
      <c r="IB1" t="s">
        <v>39</v>
      </c>
      <c r="IC1" t="s">
        <v>53</v>
      </c>
      <c r="ID1" t="s">
        <v>54</v>
      </c>
      <c r="IE1" t="s">
        <v>59</v>
      </c>
      <c r="IF1" t="s">
        <v>40</v>
      </c>
      <c r="IG1" t="s">
        <v>41</v>
      </c>
      <c r="IH1" t="s">
        <v>42</v>
      </c>
      <c r="II1" t="s">
        <v>56</v>
      </c>
      <c r="IJ1" t="s">
        <v>55</v>
      </c>
      <c r="IK1" t="s">
        <v>60</v>
      </c>
      <c r="IL1" t="s">
        <v>43</v>
      </c>
      <c r="IM1" t="s">
        <v>44</v>
      </c>
      <c r="IN1" t="s">
        <v>45</v>
      </c>
      <c r="IO1" t="s">
        <v>46</v>
      </c>
      <c r="IP1" t="s">
        <v>47</v>
      </c>
      <c r="IQ1" t="s">
        <v>48</v>
      </c>
      <c r="IR1" t="s">
        <v>49</v>
      </c>
      <c r="IS1" t="s">
        <v>50</v>
      </c>
      <c r="IT1" t="s">
        <v>61</v>
      </c>
    </row>
    <row r="2" spans="201:254" ht="12.75">
      <c r="GS2">
        <f>(IF(D2=1,2,0))+(IF(D2=2,1,0))+(IF(AH2=1,2,0))+(IF(AH2=2,1,0))+(IF(AJ2=1,2,0))+(IF(AJ2=2,1,0))+(IF(BN2=3,2,0))+(IF(BN2=2,1,0))+(IF(BP2=3,2,0))+(IF(BP2=2,1,0))+(IF(CU2=1,2,0))+(IF(CU2=2,1,0))+(IF(CW2=3,2,0))+(IF(CW2=2,1,0))+(IF(DZ2=1,2,0))+(IF(DZ2=2,1,0))+(IF(EB2=3,2,0))+(IF(EB2=2,1,0))+(IF(FF2=1,2,0))+(IF(FF2=2,1,0))+(IF(FH2=3,2,0))+(IF(FF2=2,1,0))</f>
        <v>0</v>
      </c>
      <c r="GT2">
        <f>(IF(E2=1,2,0))+(IF(E2=2,1,0))+(IF(AI2=3,2,0))+(IF(AI2=2,1,0))+(IF(AL2=3,2,0))+(IF(AL2=2,1,0))+(IF(BO2=1,2,0))+(IF(BO2=2,1,0))+(IF(BR2=3,2,0))+(IF(BR2=2,1,0))+(IF(CV2=1,2,0))+(IF(CV2=2,1,0))+(IF(EA2=1,2,0))+(IF(EA2=2,1,0))+(IF(ED2=3,2,0))+(IF(ED2=2,1,0))+(IF(FG2=1,2,0))+(IF(FG2=2,1,0))+(IF(FI2=1,2,0))+(IF(FG2=2,1,0))</f>
        <v>0</v>
      </c>
      <c r="GU2">
        <f>(IF(F2=3,2,0))+(IF(F2=2,1,0))+(IF(AM2=1,2,0))+(IF(AM2=2,1,0))+(IF(AO2=3,2,0))+(IF(AO2=2,1,0))+(IF(BQ2=1,2,0))+(IF(BQ2=2,1,0))+(IF(CX2=1,2,0))+(IF(CX2=2,1,0))+(IF(DA2=3,2,0))+(IF(DA2=2,1,0))+(IF(EC2=1,2,0))+(IF(EC2=2,1,0))+(IF(EE2=1,2,0))+(IF(EE2=2,1,0))+(IF(FJ2=1,2,0))+(IF(FJ2=2,1,0))+(IF(FL2=1,2,0))+(IF(FL2=2,1,0))</f>
        <v>0</v>
      </c>
      <c r="GV2">
        <f>(IF(G2=3,2,0))+(IF(G2=2,1,0))+(IF(I2=1,2,0))+(IF(I2=2,1,0))+(IF(AN2=3,2,0))+(IF(AN2=2,1,0))+(IF(AP2=1,2,0))+(IF(AP2=2,1,0))+(IF(BS2=1,2,0))+(IF(BS2=2,1,0))+(IF(BU2=3,2,0))+(IF(BU2=2,1,0))+(IF(CY2=1,2,0))+(IF(CY2=2,1,0))+(IF(DB2=1,2,0))+(IF(DB2=2,1,0))+(IF(EG2=1,2,0))+(IF(EG2=2,1,0))+(IF(FK2=1,2,0))+(IF(FK2=2,1,0))</f>
        <v>0</v>
      </c>
      <c r="GW2">
        <f>(IF(H2=1,2,0))+(IF(H2=2,1,0))+(IF(J2=1,2,0))+(IF(J2=2,1,0))+(IF(AQ2=1,2,0))+(IF(AQ2=2,1,0))+(IF(BT2=1,2,0))+(IF(BT2=2,1,0))+(IF(BW2=3,2,0))+(IF(BW2=2,1,0))+(IF(DC2=1,2,0))+(IF(DC2=2,1,0))+(IF(DE2=3,2,0))+(IF(DE2=2,1,0))+(IF(EF2=3,2,0))+(IF(EF2=2,1,0))+(IF(EI2=3,2,0))+(IF(EI2=2,1,0))+(IF(FM2=3,2,0))+(IF(FM2=2,1,0))+(IF(FO2=1,2,0))+(IF(FO2=2,1,0))</f>
        <v>0</v>
      </c>
      <c r="GX2">
        <f>(IF(L2=1,2,0))+(IF(L2=2,1,0))+(IF(AR2=3,2,0))+(IF(AR2=2,1,0))+(IF(BV2=3,2,0))+(IF(BV2=2,1,0))+(IF(BX2=1,2,0))+(IF(BX2=2,1,0))+(IF(DD2=3,2,0))+(IF(DD2=2,1,0))+(IF(DF2=3,2,0))+(IF(DF2=2,1,0))+(IF(EH2=1,2,0))+(IF(EH2=2,1,0))+(IF(EJ2=1,2,0))+(IF(EJ2=2,1,0))+(IF(FN2=3,2,0))+(IF(FN2=2,1,0))+(IF(FP2=3,2,0))+(IF(FP2=2,1,0))</f>
        <v>0</v>
      </c>
      <c r="GY2">
        <f>(IF(K2=3,2,0))+(IF(K2=2,1,0))+(IF(M2=1,2,0))+(IF(M2=2,1,0))+(IF(AS2=1,2,0))+(IF(AS2=2,1,0))+(IF(AU2=1,2,0))+(IF(AU2=2,1,0))+(IF(BY2=1,2,0))+(IF(BY2=2,1,0))+(IF(CB2=1,2,0))+(IF(CB2=2,1,0))+(IF(DG2=1,2,0))+(IF(DG2=2,1,0))+(IF(DI2=3,2,0))+(IF(DI2=2,1,0))+(IF(EK2=3,2,0))+(IF(EK2=2,1,0))+(IF(EM2=3,2,0))+(IF(EM2=2,1,0))+(IF(FQ2=3,2,0))+(IF(FQ2=2,1,0))</f>
        <v>0</v>
      </c>
      <c r="GZ2">
        <f>(IF(N2=1,2,0))+(IF(N2=2,1,0))+(IF(P2=1,2,0))+(IF(P2=2,1,0))+(IF(AT2=1,2,0))+(IF(AT2=2,1,0))+(IF(AV2=3,2,0))+(IF(AV2=2,1,0))+(IF(CA2=1,2,0))+(IF(CA2=2,1,0))+(IF(CC2=3,2,0))+(IF(CC2=2,1,0))+(IF(DH2=3,2,0))+(IF(DH2=2,1,0))+(IF(DK2=1,2,0))+(IF(DK2=2,1,0))+(IF(EL2=3,2,0))+(IF(EL2=2,1,0))+(IF(EN2=1,2,0))+(IF(EN2=2,1,0))</f>
        <v>0</v>
      </c>
      <c r="HA2">
        <f>(IF(O2=1,2,0))+(IF(O2=2,1,0))+(IF(Q2=1,2,0))+(IF(Q2=2,1,0))+(IF(T2=3,2,0))+(IF(T2=2,1,0))+(IF(AW2=3,2,0))+(IF(AW2=2,1,0))+(IF(AZ2=3,2,0))+(IF(AZ2=2,1,0))+(IF(CD2=1,2,0))+(IF(CD2=2,1,0))+(IF(CF2=3,2,0))+(IF(CF2=2,1,0))+(IF(DJ2=1,2,0))+(IF(DJ2=2,1,0))+(IF(DM2=3,2,0))+(IF(DM2=2,1,0))+(IF(EO2=1,2,0))+(IF(EO2=2,1,0))+(IF(ER2=1,2,0))+(IF(ER2=2,1,0))</f>
        <v>0</v>
      </c>
      <c r="HB2">
        <f>(IF(R2=3,2,0))+(IF(R2=2,1,0))+(IF(U2=3,2,0))+(IF(U2=2,1,0))+(IF(AX2=1,2,0))+(IF(AX2=2,1,0))+(IF(BA2=1,2,0))+(IF(BA2=2,1,0))+(IF(CE2=1,2,0))+(IF(CE2=2,1,0))+(IF(CI2=3,2,0))+(IF(CI2=2,1,0))+(IF(DL2=1,2,0))+(IF(DL2=2,1,0))+(IF(DP2=3,2,0))+(IF(DP2=2,1,0))+(IF(EP2=1,2,0))+(IF(EP2=2,1,0))+(IF(EU2=1,2,0))+(IF(EU2=2,1,0))</f>
        <v>0</v>
      </c>
      <c r="HC2">
        <f>(IF(V2=3,2,0))+(IF(V2=2,1,0))+(IF(X2=3,2,0))+(IF(X2=2,1,0))+(IF(BB2=1,2,0))+(IF(BB2=2,1,0))+(IF(BE2=1,2,0))+(IF(BE2=2,1,0))+(IF(CG2=3,2,0))+(IF(CG2=2,1,0))+(IF(CL2=1,2,0))+(IF(CL2=2,1,0))+(IF(DO2=1,2,0))+(IF(DO2=2,1,0))+(IF(DR2=3,2,0))+(IF(DR2=2,1,0))+(IF(ES2=3,2,0))+(IF(ES2=2,1,0))+(IF(EW2=1,2,0))+(IF(EW2=2,1,0))</f>
        <v>0</v>
      </c>
      <c r="HD2">
        <f>(IF(W2=3,2,0))+(IF(W2=2,1,0))+(IF(Y2=1,2,0))+(IF(Y2=2,1,0))+(IF(AA2=3,2,0))+(IF(AA2=2,1,0))+(IF(BC2=3,2,0))+(IF(BC2=2,1,0))+(IF(BD2=1,2,0))+(IF(BD2=2,1,0))+(IF(BF2=3,2,0))+(IF(BF2=2,1,0))+(IF(CH2=1,2,0))+(IF(CH2=2,1,0))+(IF(CK2=3,2,0))+(IF(CK2=2,1,0))+(IF(CM2=1,2,0))+(IF(CM2=2,1,0))+(IF(DQ2=1,2,0))+(IF(DQ2=2,1,0))+(IF(DS2=1,2,0))+(IF(DS2=2,1,0))+(IF(ET2=3,2,0))+(IF(ET2=2,1,0))+(IF(EV2=1,2,0))+(IF(EV2=2,1,0))+(IF(EX2=3,2,0))+(IF(EX2=2,1,0))</f>
        <v>0</v>
      </c>
      <c r="HE2">
        <f>(IF(AB2=3,2,0))+(IF(AB2=2,1,0))+(IF(AD2=1,2,0))+(IF(AD2=2,1,0))+(IF(BG2=3,2,0))+(IF(BG2=2,1,0))+(IF(BJ2=1,2,0))+(IF(BJ2=2,1,0))+(IF(CN2=1,2,0))+(IF(CN2=2,1,0))+(IF(CQ2=3,2,0))+(IF(CQ2=2,1,0))+(IF(DT2=1,2,0))+(IF(DT2=2,1,0))+(IF(DV2=3,2,0))+(IF(DV2=2,1,0))+(IF(EY2=1,2,0))+(IF(EY2=2,1,0))+(IF(FC2=3,2,0))+(IF(FC2=2,1,0))</f>
        <v>0</v>
      </c>
      <c r="HF2">
        <f>(IF(AC2=3,2,0))+(IF(AC2=2,1,0))+(IF(AF2=3,2,0))+(IF(AF2=2,1,0))+(IF(BH2=3,2,0))+(IF(BH2=2,1,0))+(IF(BL2=1,2,0))+(IF(BL2=2,1,0))+(IF(CO2=3,2,0))+(IF(CO2=2,1,0))+(IF(CR2=1,2,0))+(IF(CR2=2,1,0))+(IF(DU2=3,2,0))+(IF(DU2=2,1,0))+(IF(DX2=1,2,0))+(IF(DX2=2,1,0))+(IF(FA2=3,2,0))+(IF(FA2=2,1,0))+(IF(FD2=1,2,0))+(IF(FD2=2,1,0))</f>
        <v>0</v>
      </c>
      <c r="HG2">
        <f>(IF(AE2=1,2,0))+(IF(AE2=2,1,0))+(IF(AG2=1,2,0))+(IF(AG2=2,1,0))+(IF(BK2=3,2,0))+(IF(BK2=2,1,0))+(IF(BM2=1,2,0))+(IF(BM2=2,1,0))+(IF(CP2=3,2,0))+(IF(CP2=2,1,0))+(IF(CS2=3,2,0))+(IF(CS2=2,1,0))+(IF(DW2=3,2,0))+(IF(DW2=2,1,0))+(IF(DY2=1,2,0))+(IF(DY2=2,1,0))+(IF(FB2=1,2,0))+(IF(FB2=2,1,0))+(IF(FE2=3,2,0))+(IF(FE2=2,1,0))</f>
        <v>0</v>
      </c>
      <c r="HH2">
        <f>(IF(S2=1,2,0))+(IF(S2=2,1,0))+(IF(Z2=3,2,0))+(IF(Z2=2,1,0))+(IF(AK2=3,2,0))+(IF(AK2=2,1,0))+(IF(AY2=3,2,0))+(IF(AY2=2,1,0))+(IF(BI2=3,2,0))+(IF(BI2=2,1,0))+(IF(BZ2=3,2,0))+(IF(BZ2=2,1,0))+(IF(CJ2=3,2,0))+(IF(CJ2=2,1,0))+(IF(CT2=3,2,0))+(IF(CT2=2,1,0))+(IF(CZ2=3,2,0))+(IF(CZ2=2,1,0))+(IF(DN2=3,2,0))+(IF(DN2=2,1,0))+(IF(EQ2=3,2,0))+(IF(EQ2=2,1,0))+(IF(EZ2=3,2,0))+(IF(EZ2=2,1,0))</f>
        <v>0</v>
      </c>
      <c r="HI2">
        <f>IF(FR2=2,1,0)+IF(FT2=2,1,0)+IF(FV2=2,1,0)+IF(FX2=3,1,0)+IF(GA2=2,1,0)+IF(GB2=3,1,0)+IF(GE2=2,1,0)+IF(GH2=3,1,0)+IF(GK2=2,1,0)+IF(GL2=3,1,0)+IF(GO2=1,1,0)+IF(GR2=1,1,0)</f>
        <v>0</v>
      </c>
      <c r="HJ2">
        <f>FS2</f>
        <v>0</v>
      </c>
      <c r="HK2">
        <f>FU2</f>
        <v>0</v>
      </c>
      <c r="HL2">
        <f>FW2</f>
        <v>0</v>
      </c>
      <c r="HM2">
        <f>FY2</f>
        <v>0</v>
      </c>
      <c r="HN2">
        <f>FZ2</f>
        <v>0</v>
      </c>
      <c r="HO2">
        <f>GC2</f>
        <v>0</v>
      </c>
      <c r="HP2">
        <f>GD2</f>
        <v>0</v>
      </c>
      <c r="HQ2">
        <f>GF2</f>
        <v>0</v>
      </c>
      <c r="HR2">
        <f>GG2</f>
        <v>0</v>
      </c>
      <c r="HS2">
        <f>GI2</f>
        <v>0</v>
      </c>
      <c r="HT2">
        <f>GJ2</f>
        <v>0</v>
      </c>
      <c r="HU2">
        <f>GM2</f>
        <v>0</v>
      </c>
      <c r="HV2">
        <f>GN2</f>
        <v>0</v>
      </c>
      <c r="HW2">
        <f>GP2</f>
        <v>0</v>
      </c>
      <c r="HX2">
        <f>GQ2</f>
        <v>0</v>
      </c>
      <c r="HY2">
        <f>IF(GS2=0,1,0)+IF(GS2=1,1,0)+IF(GS2=2,1,0)+IF(GS2=3,1,0)+IF(GS2=4,2,0)+IF(GS2=5,2,0)+IF(GS2=6,3,0)+IF(GS2=7,3,0)+IF(GS2=8,4,0)+IF(GS2=9,4,0)+IF(GS2=10,4,0)+IF(GS2=11,5,0)+IF(GS2=12,5,0)+IF(GS2=13,5,0)+IF(GS2=14,6,0)+IF(GS2=15,6,0)+IF(GS2=16,7,0)+IF(GS2=17,7,0)+IF(GS2=18,8,0)+IF(GS2=19,8,0)+IF(GS2=20,9,0)+IF(GS2=21,10,0)+IF(GS2=22,10,0)</f>
        <v>1</v>
      </c>
      <c r="HZ2">
        <f>IF(GS2=0,1,0)+IF(GS2=1,1,0)+IF(GS2=2,1,0)+IF(GS2=3,1,0)+IF(GS2=4,1,0)+IF(GS2=5,1,0)+IF(GS2=6,2,0)+IF(GS2=7,2,0)+IF(GS2=8,2,0)+IF(GS2=9,3,0)+IF(GS2=10,3,0)+IF(GS2=11,3,0)+IF(GS2=12,4,0)+IF(GS2=13,4,0)+IF(GS2=14,5,0)+IF(GS2=15,5,0)+IF(GS2=16,6,0)+IF(GS2=17,6,0)+IF(GS2=18,7,0)+IF(GS2=19,7,0)+IF(GS2=20,8,0)+IF(GS2=21,9,0)+IF(GS2=22,10,0)</f>
        <v>1</v>
      </c>
      <c r="IA2">
        <f>IF(GS2=0,1,0)+IF(GS2=1,1,0)+IF(GS2=2,1,0)+IF(GS2=3,1,0)+IF(GS2=4,1,0)+IF(GS2=5,2,0)+IF(GS2=6,2,0)+IF(GS2=7,3,0)+IF(GS2=8,3,0)+IF(GS2=9,3,0)+IF(GS2=10,4,0)+IF(GS2=11,4,0)+IF(GS2=12,4,0)+IF(GS2=13,5,0)+IF(GS2=14,5,0)+IF(GS2=15,5,0)+IF(GS2=16,6,0)+IF(GS2=17,6,0)+IF(GS2=18,7,0)+IF(GS2=19,7,0)+IF(GS2=20,8,0)+IF(GS2=21,9,0)+IF(GS2=22,9,0)</f>
        <v>1</v>
      </c>
      <c r="IB2">
        <f>IF(GT2=0,1,0)+IF(GT2=1,1,0)+IF(GT2=2,2,0)+IF(GT2=3,2,0)+IF(GT2=4,2,0)+IF(GT2=5,3,0)+IF(GT2=6,3,0)+IF(GT2=7,3,0)+IF(GT2=8,4,0)+IF(GT2=9,4,0)+IF(GT2=10,4,0)+IF(GT2=11,5,0)+IF(GT2=12,5,0)+IF(GT2=13,5,0)+IF(GT2=14,6,0)+IF(GT2=15,6,0)+IF(GT2=16,6,0)+IF(GT2=17,7,0)+IF(GT2=18,7,0)+IF(GT2=19,8,0)+IF(GT2=20,9,0)</f>
        <v>1</v>
      </c>
      <c r="IC2">
        <f>IF(GU2=0,1,0)+IF(GU2=1,1,0)+IF(GU2=2,1,0)+IF(GU2=3,1,0)+IF(GU2=4,1,0)+IF(GU2=5,2,0)+IF(GU2=6,2,0)+IF(GU2=7,2,0)+IF(GU2=8,3,0)+IF(GU2=9,3,0)+IF(GU2=10,4,0)+IF(GU2=11,4,0)+IF(GU2=12,5,0)+IF(GU2=13,5,0)+IF(GU2=14,6,0)+IF(GU2=15,6,0)+IF(GU2=16,7,0)+IF(GU2=17,7,0)+IF(GU2=18,8,0)+IF(GU2=19,9,0)+IF(GU2=20,10,0)</f>
        <v>1</v>
      </c>
      <c r="ID2">
        <f>IF(GU2=0,1,0)+IF(GU2=1,1,0)+IF(GU2=2,1,0)+IF(GU2=3,2,0)+IF(GU2=4,2,0)+IF(GU2=5,2,0)+IF(GU2=6,3,0)+IF(GU2=7,3,0)+IF(GU2=8,4,0)+IF(GU2=9,4,0)+IF(GU2=10,4,0)+IF(GU2=11,5,0)+IF(GU2=12,5,0)+IF(GU2=13,6,0)+IF(GU2=14,6,0)+IF(GU2=15,6,0)+IF(GU2=16,7,0)+IF(GU2=17,7,0)+IF(GU2=18,8,0)+IF(GU2=19,9,0)+IF(GU2=20,10,0)</f>
        <v>1</v>
      </c>
      <c r="IE2">
        <f>IF(GU2=0,1,0)+IF(GU2=1,1,0)+IF(GU2=2,1,0)+IF(GU2=3,1,0)+IF(GU2=4,2,0)+IF(GU2=5,2,0)+IF(GU2=6,2,0)+IF(GU2=7,3,0)+IF(GU2=8,3,0)+IF(GU2=9,3,0)+IF(GU2=10,4,0)+IF(GU2=11,4,0)+IF(GU2=12,5,0)+IF(GU2=13,5,0)+IF(GU2=14,6,0)+IF(GU2=15,6,0)+IF(GU2=16,7,0)+IF(GU2=17,7,0)+IF(GU2=18,8,0)+IF(GU2=19,9,0)+IF(GU2=20,10,0)</f>
        <v>1</v>
      </c>
      <c r="IF2">
        <f>IF(GV2=0,1,0)+IF(GV2=1,1,0)+IF(GV2=2,2,0)+IF(GV2=3,2,0)+IF(GV2=4,3,0)+IF(GV2=5,3,0)+IF(GV2=6,4,0)+IF(GV2=7,4,0)+IF(GV2=8,4,0)+IF(GV2=9,5,0)+IF(GV2=10,5,0)+IF(GV2=11,5,0)+IF(GV2=12,6,0)+IF(GV2=13,6,0)+IF(GV2=14,6,0)+IF(GV2=15,7,0)+IF(GV2=16,7,0)+IF(GV2=17,7,0)+IF(GV2=18,8,0)+IF(GV2=19,9,0)+IF(GV2=20,9,0)</f>
        <v>1</v>
      </c>
      <c r="IG2">
        <f>IF(GW2=0,1,0)+IF(GW2=1,1,0)+IF(GW2=2,1,0)+IF(GW2=3,2,0)+IF(GW2=4,2,0)+IF(GW2=5,2,0)+IF(GW2=6,3,0)+IF(GW2=7,3,0)+IF(GW2=8,3,0)+IF(GW2=9,4,0)+IF(GW2=10,4,0)+IF(GW2=11,4,0)+IF(GW2=12,5,0)+IF(GW2=13,5,0)+IF(GW2=14,5,0)+IF(GW2=15,6,0)+IF(GW2=16,6,0)+IF(GW2=17,6,0)+IF(GW2=18,7,0)+IF(GW2=19,7,0)+IF(GW2=20,8,0)+IF(GW2=21,8,0)+IF(GW2=22,9,0)</f>
        <v>1</v>
      </c>
      <c r="IH2">
        <f>IF(GX2=0,2,0)+IF(GX2=1,3,0)+IF(GX2=2,3,0)+IF(GX2=3,3,0)+IF(GX2=4,4,0)+IF(GX2=5,4,0)+IF(GX2=6,4,0)+IF(GX2=7,5,0)+IF(GX2=8,5,0)+IF(GX2=9,5,0)+IF(GX2=10,5,0)+IF(GX2=11,6,0)+IF(GX2=12,6,0)+IF(GX2=13,6,0)+IF(GX2=14,6,0)+IF(GX2=15,7,0)+IF(GX2=16,7,0)+IF(GX2=17,7,0)+IF(GX2=18,8,0)+IF(GX2=19,8,0)+IF(GX2=20,9,0)</f>
        <v>2</v>
      </c>
      <c r="II2">
        <f>IF(GY2=0,1,0)+IF(GY2=1,2,0)+IF(GY2=2,2,0)+IF(GY2=3,3,0)+IF(GY2=4,3,0)+IF(GY2=5,4,0)+IF(GY2=6,4,0)+IF(GY2=7,5,0)+IF(GY2=8,5,0)+IF(GY2=9,6,0)+IF(GY2=10,6,0)+IF(GY2=11,6,0)+IF(GY2=12,7,0)+IF(GY2=13,7,0)+IF(GY2=14,7,0)+IF(GY2=15,8,0)+IF(GY2=16,8,0)+IF(GY2=17,9,0)+IF(GY2=18,9,0)+IF(GY2=19,10,0)+IF(GY2=20,10,0)+IF(GY2=21,10,0)+IF(GY2=22,10,0)</f>
        <v>1</v>
      </c>
      <c r="IJ2">
        <f>IF(GY2=0,1,0)+IF(GY2=1,1,0)+IF(GY2=2,1,0)+IF(GY2=3,1,0)+IF(GY2=4,1,0)+IF(GY2=5,1,0)+IF(GY2=6,1,0)+IF(GY2=7,2,0)+IF(GY2=8,2,0)+IF(GY2=9,3,0)+IF(GY2=10,3,0)+IF(GY2=11,4,0)+IF(GY2=12,4,0)+IF(GY2=13,4,0)+IF(GY2=14,5,0)+IF(GY2=15,5,0)+IF(GY2=16,6,0)+IF(GY2=17,6,0)+IF(GY2=18,7,0)+IF(GY2=19,7,0)+IF(GY2=20,8,0)+IF(GY2=21,9,0)+IF(GY2=22,10,0)</f>
        <v>1</v>
      </c>
      <c r="IK2">
        <f>IF(GY2=0,1,0)+IF(GY2=1,1,0)+IF(GY2=2,2,0)+IF(GY2=3,2,0)+IF(GY2=4,3,0)+IF(GY2=5,3,0)+IF(GY2=6,3,0)+IF(GY2=7,4,0)+IF(GY2=8,4,0)+IF(GY2=9,4,0)+IF(GY2=10,5,0)+IF(GY2=11,5,0)+IF(GY2=12,5,0)+IF(GY2=13,6,0)+IF(GY2=14,6,0)+IF(GY2=15,6,0)+IF(GY2=16,7,0)+IF(GY2=17,7,0)+IF(GY2=18,7,0)+IF(GY2=19,8,0)+IF(GY2=20,8,0)+IF(GY2=21,9,0)+IF(GY2=22,10,0)</f>
        <v>1</v>
      </c>
      <c r="IL2">
        <f>IF(GZ2=0,1,0)+IF(GZ2=1,1,0)+IF(GZ2=2,2,0)+IF(GZ2=3,2,0)+IF(GZ2=4,3,0)+IF(GZ2=5,3,0)+IF(GZ2=6,4,0)+IF(GZ2=7,4,0)+IF(GZ2=8,4,0)+IF(GZ2=9,5,0)+IF(GZ2=10,5,0)+IF(GZ2=11,5,0)+IF(GZ2=12,6,0)+IF(GZ2=13,6,0)+IF(GZ2=14,7,0)+IF(GZ2=15,7,0)+IF(GZ2=16,8,0)+IF(GZ2=17,8,0)+IF(GZ2=18,9,0)+IF(GZ2=19,9,0)+IF(GZ2=20,10,0)</f>
        <v>1</v>
      </c>
      <c r="IM2">
        <f>IF(HA2=0,2,0)+IF(HA2=1,3,0)+IF(HA2=2,3,0)+IF(HA2=3,4,0)+IF(HA2=4,4,0)+IF(HA2=5,5,0)+IF(HA2=6,5,0)+IF(HA2=7,5,0)+IF(HA2=8,6,0)+IF(HA2=9,6,0)+IF(HA2=10,6,0)+IF(HA2=11,7,0)+IF(HA2=12,7,0)+IF(HA2=13,7,0)+IF(HA2=14,8,0)+IF(HA2=15,8,0)+IF(HA2=16,8,0)+IF(HA2=17,9,0)+IF(HA2=18,9,0)+IF(HA2=19,9,0)+IF(HA2=20,10,0)+IF(HA2=21,10,0)+IF(HA2=22,10,0)</f>
        <v>2</v>
      </c>
      <c r="IN2">
        <f>IF(HB2=0,1,0)+IF(HB2=1,1,0)+IF(HB2=2,2,0)+IF(HB2=3,2,0)+IF(HB2=4,3,0)+IF(HB2=5,3,0)+IF(HB2=6,4,0)+IF(HB2=7,4,0)+IF(HB2=8,4,0)+IF(HB2=9,5,0)+IF(HB2=10,5,0)+IF(HB2=11,5,0)+IF(HB2=12,6,0)+IF(HB2=13,6,0)+IF(HB2=14,6,0)+IF(HB2=15,7,0)+IF(HB2=16,7,0)+IF(HB2=17,7,0)+IF(HB2=18,8,0)+IF(HB2=19,8,0)+IF(HB2=20,9,0)</f>
        <v>1</v>
      </c>
      <c r="IO2">
        <f>IF(HC2=0,1,0)+IF(HC2=1,2,0)+IF(HC2=2,2,0)+IF(HC2=3,3,0)+IF(HC2=4,3,0)+IF(HC2=5,3,0)+IF(HC2=6,4,0)+IF(HC2=7,4,0)+IF(HC2=8,4,0)+IF(HC2=9,5,0)+IF(HC2=10,5,0)+IF(HC2=11,5,0)+IF(HC2=12,5,0)+IF(HC2=13,6,0)+IF(HC2=14,6,0)+IF(HC2=15,6,0)+IF(HC2=16,7,0)+IF(HC2=17,7,0)+IF(HC2=18,8,0)+IF(HC2=19,9,0)+IF(HC2=20,9,0)</f>
        <v>1</v>
      </c>
      <c r="IP2">
        <f>IF(HD2=0,1,0)+IF(HD2=1,1,0)+IF(HD2=2,1,0)+IF(HD2=3,1,0)+IF(HD2=4,1,0)+IF(HD2=5,1,0)+IF(HD2=6,2,0)+IF(HD2=7,2,0)+IF(HD2=8,2,0)+IF(HD2=9,3,0)+IF(HD2=10,3,0)+IF(HD2=11,3,0)+IF(HD2=12,4,0)+IF(HD2=13,4,0)+IF(HD2=14,5,0)+IF(HD2=15,5,0)+IF(HD2=16,5,0)+IF(HD2=17,6,0)+IF(HD2=18,6,0)+IF(HD2=19,6,0)+IF(HD2=20,7,0)+IF(HD2=21,7,0)+IF(HD2=22,7,0)+IF(HD2=23,8,0)+IF(HD2=24,8,0)+IF(HD2=25,9,0)+IF(HD2=26,9,0)+IF(HD2=27,10,0)+IF(HD2=28,10,0)</f>
        <v>1</v>
      </c>
      <c r="IQ2">
        <f>IF(HE2=0,2,0)+IF(HE2=1,3,0)+IF(HE2=2,3,0)+IF(HE2=3,4,0)+IF(HE2=4,4,0)+IF(HE2=5,4,0)+IF(HE2=6,5,0)+IF(HE2=7,5,0)+IF(HE2=8,5,0)+IF(HE2=9,6,0)+IF(HE2=10,6,0)+IF(HE2=11,6,0)+IF(HE2=12,7,0)+IF(HE2=13,7,0)+IF(HE2=14,7,0)+IF(HE2=15,8,0)+IF(HE2=16,8,0)+IF(HE2=17,8,0)+IF(HE2=18,9,0)+IF(HE2=19,9,0)+IF(HE2=20,10,0)</f>
        <v>2</v>
      </c>
      <c r="IR2">
        <f>IF(HF2=0,1,0)+IF(HF2=1,1,0)+IF(HF2=2,2,0)+IF(HF2=3,2,0)+IF(HF2=4,3,0)+IF(HF2=5,3,0)+IF(HF2=6,3,0)+IF(HF2=7,4,0)+IF(HF2=8,4,0)+IF(HF2=9,4,0)+IF(HF2=10,5,0)+IF(HF2=11,5,0)+IF(HF2=12,5,0)+IF(HF2=13,6,0)+IF(HF2=14,6,0)+IF(HF2=15,6,0)+IF(HF2=16,7,0)+IF(HF2=17,7,0)+IF(HF2=18,8,0)+IF(HF2=19,9,0)+IF(HF2=20,9,0)</f>
        <v>1</v>
      </c>
      <c r="IS2">
        <f>IF(HG2=0,1,0)+IF(HG2=1,2,0)+IF(HG2=2,2,0)+IF(HG2=3,2,0)+IF(HG2=4,3,0)+IF(HG2=5,3,0)+IF(HG2=6,4,0)+IF(HG2=7,4,0)+IF(HG2=8,4,0)+IF(HG2=9,5,0)+IF(HG2=10,5,0)+IF(HG2=11,5,0)+IF(HG2=12,6,0)+IF(HG2=13,6,0)+IF(HG2=14,6,0)+IF(HG2=15,7,0)+IF(HG2=16,7,0)+IF(HG2=17,7,0)+IF(HG2=18,8,0)+IF(HG2=19,8,0)+IF(HG2=20,9,0)</f>
        <v>1</v>
      </c>
      <c r="IT2">
        <f>IF(HI2=0,1,0)+IF(HI2=1,1,0)+IF(HI2=2,1,0)+IF(HI2=3,2,0)+IF(HI2=4,3,0)+IF(HI2=5,3,0)+IF(HI2=6,4,0)+IF(HI2=7,4,0)+IF(HI2=8,5,0)+IF(HI2=9,5,0)+IF(HI2=10,6,0)+IF(HI2=11,6,0)+IF(HI2=12,7,0)+IF(HI2=13,8,0)+IF(HI2=14,9,0)+IF(HI2=15,10,0)</f>
        <v>1</v>
      </c>
    </row>
    <row r="3" spans="201:254" ht="12.75">
      <c r="GS3">
        <f>(IF(D3=1,2,0))+(IF(D3=2,1,0))+(IF(AH3=1,2,0))+(IF(AH3=2,1,0))+(IF(AJ3=1,2,0))+(IF(AJ3=2,1,0))+(IF(BN3=3,2,0))+(IF(BN3=2,1,0))+(IF(BP3=3,2,0))+(IF(BP3=2,1,0))+(IF(CU3=1,2,0))+(IF(CU3=2,1,0))+(IF(CW3=3,2,0))+(IF(CW3=2,1,0))+(IF(DZ3=1,2,0))+(IF(DZ3=2,1,0))+(IF(EB3=3,2,0))+(IF(EB3=2,1,0))+(IF(FF3=1,2,0))+(IF(FF3=2,1,0))+(IF(FH3=3,2,0))+(IF(FF3=2,1,0))</f>
        <v>0</v>
      </c>
      <c r="GT3">
        <f aca="true" t="shared" si="0" ref="GT3:GT25">(IF(E3=1,2,0))+(IF(E3=2,1,0))+(IF(AI3=3,2,0))+(IF(AI3=2,1,0))+(IF(AL3=3,2,0))+(IF(AL3=2,1,0))+(IF(BO3=1,2,0))+(IF(BO3=2,1,0))+(IF(BR3=3,2,0))+(IF(BR3=2,1,0))+(IF(CV3=1,2,0))+(IF(CV3=2,1,0))+(IF(EA3=1,2,0))+(IF(EA3=2,1,0))+(IF(ED3=3,2,0))+(IF(ED3=2,1,0))+(IF(FG3=1,2,0))+(IF(FG3=2,1,0))+(IF(FI3=1,2,0))+(IF(FG3=2,1,0))</f>
        <v>0</v>
      </c>
      <c r="GU3">
        <f aca="true" t="shared" si="1" ref="GU3:GU25">(IF(F3=3,2,0))+(IF(F3=2,1,0))+(IF(AM3=1,2,0))+(IF(AM3=2,1,0))+(IF(AO3=3,2,0))+(IF(AO3=2,1,0))+(IF(BQ3=1,2,0))+(IF(BQ3=2,1,0))+(IF(CX3=1,2,0))+(IF(CX3=2,1,0))+(IF(DA3=3,2,0))+(IF(DA3=2,1,0))+(IF(EC3=1,2,0))+(IF(EC3=2,1,0))+(IF(EE3=1,2,0))+(IF(EE3=2,1,0))+(IF(FJ3=1,2,0))+(IF(FJ3=2,1,0))+(IF(FL3=1,2,0))+(IF(FL3=2,1,0))</f>
        <v>0</v>
      </c>
      <c r="GV3">
        <f aca="true" t="shared" si="2" ref="GV3:GV25">(IF(G3=3,2,0))+(IF(G3=2,1,0))+(IF(I3=1,2,0))+(IF(I3=2,1,0))+(IF(AN3=3,2,0))+(IF(AN3=2,1,0))+(IF(AP3=1,2,0))+(IF(AP3=2,1,0))+(IF(BS3=1,2,0))+(IF(BS3=2,1,0))+(IF(BU3=3,2,0))+(IF(BU3=2,1,0))+(IF(CY3=1,2,0))+(IF(CY3=2,1,0))+(IF(DB3=1,2,0))+(IF(DB3=2,1,0))+(IF(EG3=1,2,0))+(IF(EG3=2,1,0))+(IF(FK3=1,2,0))+(IF(FK3=2,1,0))</f>
        <v>0</v>
      </c>
      <c r="GW3">
        <f aca="true" t="shared" si="3" ref="GW3:GW25">(IF(H3=1,2,0))+(IF(H3=2,1,0))+(IF(J3=1,2,0))+(IF(J3=2,1,0))+(IF(AQ3=1,2,0))+(IF(AQ3=2,1,0))+(IF(BT3=1,2,0))+(IF(BT3=2,1,0))+(IF(BW3=3,2,0))+(IF(BW3=2,1,0))+(IF(DC3=1,2,0))+(IF(DC3=2,1,0))+(IF(DE3=3,2,0))+(IF(DE3=2,1,0))+(IF(EF3=3,2,0))+(IF(EF3=2,1,0))+(IF(EI3=3,2,0))+(IF(EI3=2,1,0))+(IF(FM3=3,2,0))+(IF(FM3=2,1,0))+(IF(FO3=1,2,0))+(IF(FO3=2,1,0))</f>
        <v>0</v>
      </c>
      <c r="GX3">
        <f>(IF(L3=1,2,0))+(IF(L3=2,1,0))+(IF(AR3=3,2,0))+(IF(AR3=2,1,0))+(IF(BV3=3,2,0))+(IF(BV3=2,1,0))+(IF(BX3=1,2,0))+(IF(BX3=2,1,0))+(IF(DD3=3,2,0))+(IF(DD3=2,1,0))+(IF(DF3=3,2,0))+(IF(DF3=2,1,0))+(IF(EH3=1,2,0))+(IF(EH3=2,1,0))+(IF(EJ3=1,2,0))+(IF(EJ3=2,1,0))+(IF(FN3=3,2,0))+(IF(FN3=2,1,0))+(IF(FP3=3,2,0))+(IF(FP3=2,1,0))</f>
        <v>0</v>
      </c>
      <c r="GY3">
        <f aca="true" t="shared" si="4" ref="GY3:GY25">(IF(K3=3,2,0))+(IF(K3=2,1,0))+(IF(M3=1,2,0))+(IF(M3=2,1,0))+(IF(AS3=1,2,0))+(IF(AS3=2,1,0))+(IF(AU3=1,2,0))+(IF(AU3=2,1,0))+(IF(BY3=1,2,0))+(IF(BY3=2,1,0))+(IF(CB3=1,2,0))+(IF(CB3=2,1,0))+(IF(DG3=1,2,0))+(IF(DG3=2,1,0))+(IF(DI3=3,2,0))+(IF(DI3=2,1,0))+(IF(EK3=3,2,0))+(IF(EK3=2,1,0))+(IF(EM3=3,2,0))+(IF(EM3=2,1,0))+(IF(FQ3=3,2,0))+(IF(FQ3=2,1,0))</f>
        <v>0</v>
      </c>
      <c r="GZ3">
        <f aca="true" t="shared" si="5" ref="GZ3:GZ25">(IF(N3=1,2,0))+(IF(N3=2,1,0))+(IF(P3=1,2,0))+(IF(P3=2,1,0))+(IF(AT3=1,2,0))+(IF(AT3=2,1,0))+(IF(AV3=3,2,0))+(IF(AV3=2,1,0))+(IF(CA3=1,2,0))+(IF(CA3=2,1,0))+(IF(CC3=3,2,0))+(IF(CC3=2,1,0))+(IF(DH3=3,2,0))+(IF(DH3=2,1,0))+(IF(DK3=1,2,0))+(IF(DK3=2,1,0))+(IF(EL3=3,2,0))+(IF(EL3=2,1,0))+(IF(EN3=1,2,0))+(IF(EN3=2,1,0))</f>
        <v>0</v>
      </c>
      <c r="HA3">
        <f aca="true" t="shared" si="6" ref="HA3:HA25">(IF(O3=1,2,0))+(IF(O3=2,1,0))+(IF(Q3=1,2,0))+(IF(Q3=2,1,0))+(IF(T3=3,2,0))+(IF(T3=2,1,0))+(IF(AW3=3,2,0))+(IF(AW3=2,1,0))+(IF(AZ3=3,2,0))+(IF(AZ3=2,1,0))+(IF(CD3=1,2,0))+(IF(CD3=2,1,0))+(IF(CF3=3,2,0))+(IF(CF3=2,1,0))+(IF(DJ3=1,2,0))+(IF(DJ3=2,1,0))+(IF(DM3=3,2,0))+(IF(DM3=2,1,0))+(IF(EO3=1,2,0))+(IF(EO3=2,1,0))+(IF(ER3=1,2,0))+(IF(ER3=2,1,0))</f>
        <v>0</v>
      </c>
      <c r="HB3">
        <f aca="true" t="shared" si="7" ref="HB3:HB25">(IF(R3=3,2,0))+(IF(R3=2,1,0))+(IF(U3=3,2,0))+(IF(U3=2,1,0))+(IF(AX3=1,2,0))+(IF(AX3=2,1,0))+(IF(BA3=1,2,0))+(IF(BA3=2,1,0))+(IF(CE3=1,2,0))+(IF(CE3=2,1,0))+(IF(CI3=3,2,0))+(IF(CI3=2,1,0))+(IF(DL3=1,2,0))+(IF(DL3=2,1,0))+(IF(DP3=3,2,0))+(IF(DP3=2,1,0))+(IF(EP3=1,2,0))+(IF(EP3=2,1,0))+(IF(EU3=1,2,0))+(IF(EU3=2,1,0))</f>
        <v>0</v>
      </c>
      <c r="HC3">
        <f aca="true" t="shared" si="8" ref="HC3:HC25">(IF(V3=3,2,0))+(IF(V3=2,1,0))+(IF(X3=3,2,0))+(IF(X3=2,1,0))+(IF(BB3=1,2,0))+(IF(BB3=2,1,0))+(IF(BE3=1,2,0))+(IF(BE3=2,1,0))+(IF(CG3=3,2,0))+(IF(CG3=2,1,0))+(IF(CL3=1,2,0))+(IF(CL3=2,1,0))+(IF(DO3=1,2,0))+(IF(DO3=2,1,0))+(IF(DR3=3,2,0))+(IF(DR3=2,1,0))+(IF(ES3=3,2,0))+(IF(ES3=2,1,0))+(IF(EW3=1,2,0))+(IF(EW3=2,1,0))</f>
        <v>0</v>
      </c>
      <c r="HD3">
        <f aca="true" t="shared" si="9" ref="HD3:HD25">(IF(W3=3,2,0))+(IF(W3=2,1,0))+(IF(Y3=1,2,0))+(IF(Y3=2,1,0))+(IF(AA3=3,2,0))+(IF(AA3=2,1,0))+(IF(BC3=3,2,0))+(IF(BC3=2,1,0))+(IF(BD3=1,2,0))+(IF(BD3=2,1,0))+(IF(BF3=3,2,0))+(IF(BF3=2,1,0))+(IF(CH3=1,2,0))+(IF(CH3=2,1,0))+(IF(CK3=3,2,0))+(IF(CK3=2,1,0))+(IF(CM3=1,2,0))+(IF(CM3=2,1,0))+(IF(DQ3=1,2,0))+(IF(DQ3=2,1,0))+(IF(DS3=1,2,0))+(IF(DS3=2,1,0))+(IF(ET3=3,2,0))+(IF(ET3=2,1,0))+(IF(EV3=1,2,0))+(IF(EV3=2,1,0))+(IF(EX3=3,2,0))+(IF(EX3=2,1,0))</f>
        <v>0</v>
      </c>
      <c r="HE3">
        <f aca="true" t="shared" si="10" ref="HE3:HE25">(IF(AB3=3,2,0))+(IF(AB3=2,1,0))+(IF(AD3=1,2,0))+(IF(AD3=2,1,0))+(IF(BG3=3,2,0))+(IF(BG3=2,1,0))+(IF(BJ3=1,2,0))+(IF(BJ3=2,1,0))+(IF(CN3=1,2,0))+(IF(CN3=2,1,0))+(IF(CQ3=3,2,0))+(IF(CQ3=2,1,0))+(IF(DT3=1,2,0))+(IF(DT3=2,1,0))+(IF(DV3=3,2,0))+(IF(DV3=2,1,0))+(IF(EY3=1,2,0))+(IF(EY3=2,1,0))+(IF(FC3=3,2,0))+(IF(FC3=2,1,0))</f>
        <v>0</v>
      </c>
      <c r="HF3">
        <f aca="true" t="shared" si="11" ref="HF3:HF25">(IF(AC3=3,2,0))+(IF(AC3=2,1,0))+(IF(AF3=3,2,0))+(IF(AF3=2,1,0))+(IF(BH3=3,2,0))+(IF(BH3=2,1,0))+(IF(BL3=1,2,0))+(IF(BL3=2,1,0))+(IF(CO3=3,2,0))+(IF(CO3=2,1,0))+(IF(CR3=1,2,0))+(IF(CR3=2,1,0))+(IF(DU3=3,2,0))+(IF(DU3=2,1,0))+(IF(DX3=1,2,0))+(IF(DX3=2,1,0))+(IF(FA3=3,2,0))+(IF(FA3=2,1,0))+(IF(FD3=1,2,0))+(IF(FD3=2,1,0))</f>
        <v>0</v>
      </c>
      <c r="HG3">
        <f aca="true" t="shared" si="12" ref="HG3:HG25">(IF(AE3=1,2,0))+(IF(AE3=2,1,0))+(IF(AG3=1,2,0))+(IF(AG3=2,1,0))+(IF(BK3=3,2,0))+(IF(BK3=2,1,0))+(IF(BM3=1,2,0))+(IF(BM3=2,1,0))+(IF(CP3=3,2,0))+(IF(CP3=2,1,0))+(IF(CS3=3,2,0))+(IF(CS3=2,1,0))+(IF(DW3=3,2,0))+(IF(DW3=2,1,0))+(IF(DY3=1,2,0))+(IF(DY3=2,1,0))+(IF(FB3=1,2,0))+(IF(FB3=2,1,0))+(IF(FE3=3,2,0))+(IF(FE3=2,1,0))</f>
        <v>0</v>
      </c>
      <c r="HH3">
        <f aca="true" t="shared" si="13" ref="HH3:HH25">(IF(S3=1,2,0))+(IF(S3=2,1,0))+(IF(Z3=3,2,0))+(IF(Z3=2,1,0))+(IF(AK3=3,2,0))+(IF(AK3=2,1,0))+(IF(AY3=3,2,0))+(IF(AY3=2,1,0))+(IF(BI3=3,2,0))+(IF(BI3=2,1,0))+(IF(BZ3=3,2,0))+(IF(BZ3=2,1,0))+(IF(CJ3=3,2,0))+(IF(CJ3=2,1,0))+(IF(CT3=3,2,0))+(IF(CT3=2,1,0))+(IF(CZ3=3,2,0))+(IF(CZ3=2,1,0))+(IF(DN3=3,2,0))+(IF(DN3=2,1,0))+(IF(EQ3=3,2,0))+(IF(EQ3=2,1,0))+(IF(EZ3=3,2,0))+(IF(EZ3=2,1,0))</f>
        <v>0</v>
      </c>
      <c r="HI3">
        <f aca="true" t="shared" si="14" ref="HI3:HI25">IF(FR3=2,1,0)+IF(FT3=2,1,0)+IF(FV3=2,1,0)+IF(FX3=3,1,0)+IF(GA3=2,1,0)+IF(GB3=3,1,0)+IF(GE3=2,1,0)+IF(GH3=3,1,0)+IF(GK3=2,1,0)+IF(GL3=3,1,0)+IF(GO3=1,1,0)+IF(GR3=1,1,0)</f>
        <v>0</v>
      </c>
      <c r="HJ3">
        <f aca="true" t="shared" si="15" ref="HJ3:HJ25">FS3</f>
        <v>0</v>
      </c>
      <c r="HK3">
        <f aca="true" t="shared" si="16" ref="HK3:HK25">FU3</f>
        <v>0</v>
      </c>
      <c r="HL3">
        <f aca="true" t="shared" si="17" ref="HL3:HL25">FW3</f>
        <v>0</v>
      </c>
      <c r="HM3">
        <f aca="true" t="shared" si="18" ref="HM3:HM25">FY3</f>
        <v>0</v>
      </c>
      <c r="HN3">
        <f aca="true" t="shared" si="19" ref="HN3:HN25">FZ3</f>
        <v>0</v>
      </c>
      <c r="HO3">
        <f aca="true" t="shared" si="20" ref="HO3:HO25">GC3</f>
        <v>0</v>
      </c>
      <c r="HP3">
        <f aca="true" t="shared" si="21" ref="HP3:HP25">GD3</f>
        <v>0</v>
      </c>
      <c r="HQ3">
        <f aca="true" t="shared" si="22" ref="HQ3:HQ25">GF3</f>
        <v>0</v>
      </c>
      <c r="HR3">
        <f aca="true" t="shared" si="23" ref="HR3:HR25">GG3</f>
        <v>0</v>
      </c>
      <c r="HS3">
        <f aca="true" t="shared" si="24" ref="HS3:HS25">GI3</f>
        <v>0</v>
      </c>
      <c r="HT3">
        <f aca="true" t="shared" si="25" ref="HT3:HT25">GJ3</f>
        <v>0</v>
      </c>
      <c r="HU3">
        <f aca="true" t="shared" si="26" ref="HU3:HU25">GM3</f>
        <v>0</v>
      </c>
      <c r="HV3">
        <f aca="true" t="shared" si="27" ref="HV3:HV25">GN3</f>
        <v>0</v>
      </c>
      <c r="HW3">
        <f aca="true" t="shared" si="28" ref="HW3:HW25">GP3</f>
        <v>0</v>
      </c>
      <c r="HX3">
        <f aca="true" t="shared" si="29" ref="HX3:HX25">GQ3</f>
        <v>0</v>
      </c>
      <c r="HY3">
        <f aca="true" t="shared" si="30" ref="HY3:HY24">IF(GS3=0,1,0)+IF(GS3=1,1,0)+IF(GS3=2,1,0)+IF(GS3=3,1,0)+IF(GS3=4,2,0)+IF(GS3=5,2,0)+IF(GS3=6,3,0)+IF(GS3=7,3,0)+IF(GS3=8,4,0)+IF(GS3=9,4,0)+IF(GS3=10,4,0)+IF(GS3=11,5,0)+IF(GS3=12,5,0)+IF(GS3=13,5,0)+IF(GS3=14,6,0)+IF(GS3=15,6,0)+IF(GS3=16,7,0)+IF(GS3=17,7,0)+IF(GS3=18,8,0)+IF(GS3=19,8,0)+IF(GS3=20,9,0)+IF(GS3=21,10,0)+IF(GS3=22,10,0)</f>
        <v>1</v>
      </c>
      <c r="HZ3">
        <f aca="true" t="shared" si="31" ref="HZ3:HZ25">IF(GS3=0,1,0)+IF(GS3=1,1,0)+IF(GS3=2,1,0)+IF(GS3=3,1,0)+IF(GS3=4,1,0)+IF(GS3=5,1,0)+IF(GS3=6,2,0)+IF(GS3=7,2,0)+IF(GS3=8,2,0)+IF(GS3=9,3,0)+IF(GS3=10,3,0)+IF(GS3=11,3,0)+IF(GS3=12,4,0)+IF(GS3=13,4,0)+IF(GS3=14,5,0)+IF(GS3=15,5,0)+IF(GS3=16,6,0)+IF(GS3=17,6,0)+IF(GS3=18,7,0)+IF(GS3=19,7,0)+IF(GS3=20,8,0)+IF(GS3=21,9,0)+IF(GS3=22,10,0)</f>
        <v>1</v>
      </c>
      <c r="IA3">
        <f aca="true" t="shared" si="32" ref="IA3:IA25">IF(GS3=0,1,0)+IF(GS3=1,1,0)+IF(GS3=2,1,0)+IF(GS3=3,1,0)+IF(GS3=4,1,0)+IF(GS3=5,2,0)+IF(GS3=6,2,0)+IF(GS3=7,3,0)+IF(GS3=8,3,0)+IF(GS3=9,3,0)+IF(GS3=10,4,0)+IF(GS3=11,4,0)+IF(GS3=12,4,0)+IF(GS3=13,5,0)+IF(GS3=14,5,0)+IF(GS3=15,5,0)+IF(GS3=16,6,0)+IF(GS3=17,6,0)+IF(GS3=18,7,0)+IF(GS3=19,7,0)+IF(GS3=20,8,0)+IF(GS3=21,9,0)+IF(GS3=22,9,0)</f>
        <v>1</v>
      </c>
      <c r="IB3">
        <f aca="true" t="shared" si="33" ref="IB3:IB25">IF(GT3=0,1,0)+IF(GT3=1,1,0)+IF(GT3=2,2,0)+IF(GT3=3,2,0)+IF(GT3=4,2,0)+IF(GT3=5,3,0)+IF(GT3=6,3,0)+IF(GT3=7,3,0)+IF(GT3=8,4,0)+IF(GT3=9,4,0)+IF(GT3=10,4,0)+IF(GT3=11,5,0)+IF(GT3=12,5,0)+IF(GT3=13,5,0)+IF(GT3=14,6,0)+IF(GT3=15,6,0)+IF(GT3=16,6,0)+IF(GT3=17,7,0)+IF(GT3=18,7,0)+IF(GT3=19,8,0)+IF(GT3=20,9,0)</f>
        <v>1</v>
      </c>
      <c r="IC3">
        <f aca="true" t="shared" si="34" ref="IC3:IC25">IF(GU3=0,1,0)+IF(GU3=1,1,0)+IF(GU3=2,1,0)+IF(GU3=3,1,0)+IF(GU3=4,1,0)+IF(GU3=5,2,0)+IF(GU3=6,2,0)+IF(GU3=7,2,0)+IF(GU3=8,3,0)+IF(GU3=9,3,0)+IF(GU3=10,4,0)+IF(GU3=11,4,0)+IF(GU3=12,5,0)+IF(GU3=13,5,0)+IF(GU3=14,6,0)+IF(GU3=15,6,0)+IF(GU3=16,7,0)+IF(GU3=17,7,0)+IF(GU3=18,8,0)+IF(GU3=19,9,0)+IF(GU3=20,10,0)</f>
        <v>1</v>
      </c>
      <c r="ID3">
        <f aca="true" t="shared" si="35" ref="ID3:ID25">IF(GU3=0,1,0)+IF(GU3=1,1,0)+IF(GU3=2,1,0)+IF(GU3=3,2,0)+IF(GU3=4,2,0)+IF(GU3=5,2,0)+IF(GU3=6,3,0)+IF(GU3=7,3,0)+IF(GU3=8,4,0)+IF(GU3=9,4,0)+IF(GU3=10,4,0)+IF(GU3=11,5,0)+IF(GU3=12,5,0)+IF(GU3=13,6,0)+IF(GU3=14,6,0)+IF(GU3=15,6,0)+IF(GU3=16,7,0)+IF(GU3=17,7,0)+IF(GU3=18,8,0)+IF(GU3=19,9,0)+IF(GU3=20,10,0)</f>
        <v>1</v>
      </c>
      <c r="IE3">
        <f aca="true" t="shared" si="36" ref="IE3:IE25">IF(GU3=0,1,0)+IF(GU3=1,1,0)+IF(GU3=2,1,0)+IF(GU3=3,1,0)+IF(GU3=4,2,0)+IF(GU3=5,2,0)+IF(GU3=6,2,0)+IF(GU3=7,3,0)+IF(GU3=8,3,0)+IF(GU3=9,3,0)+IF(GU3=10,4,0)+IF(GU3=11,4,0)+IF(GU3=12,5,0)+IF(GU3=13,5,0)+IF(GU3=14,6,0)+IF(GU3=15,6,0)+IF(GU3=16,7,0)+IF(GU3=17,7,0)+IF(GU3=18,8,0)+IF(GU3=19,9,0)+IF(GU3=20,10,0)</f>
        <v>1</v>
      </c>
      <c r="IF3">
        <f aca="true" t="shared" si="37" ref="IF3:IF25">IF(GV3=0,1,0)+IF(GV3=1,1,0)+IF(GV3=2,2,0)+IF(GV3=3,2,0)+IF(GV3=4,3,0)+IF(GV3=5,3,0)+IF(GV3=6,4,0)+IF(GV3=7,4,0)+IF(GV3=8,4,0)+IF(GV3=9,5,0)+IF(GV3=10,5,0)+IF(GV3=11,5,0)+IF(GV3=12,6,0)+IF(GV3=13,6,0)+IF(GV3=14,6,0)+IF(GV3=15,7,0)+IF(GV3=16,7,0)+IF(GV3=17,7,0)+IF(GV3=18,8,0)+IF(GV3=19,9,0)+IF(GV3=20,9,0)</f>
        <v>1</v>
      </c>
      <c r="IG3">
        <f aca="true" t="shared" si="38" ref="IG3:IG25">IF(GW3=0,1,0)+IF(GW3=1,1,0)+IF(GW3=2,1,0)+IF(GW3=3,2,0)+IF(GW3=4,2,0)+IF(GW3=5,2,0)+IF(GW3=6,3,0)+IF(GW3=7,3,0)+IF(GW3=8,3,0)+IF(GW3=9,4,0)+IF(GW3=10,4,0)+IF(GW3=11,4,0)+IF(GW3=12,5,0)+IF(GW3=13,5,0)+IF(GW3=14,5,0)+IF(GW3=15,6,0)+IF(GW3=16,6,0)+IF(GW3=17,6,0)+IF(GW3=18,7,0)+IF(GW3=19,7,0)+IF(GW3=20,8,0)+IF(GW3=21,8,0)+IF(GW3=22,9,0)</f>
        <v>1</v>
      </c>
      <c r="IH3">
        <f aca="true" t="shared" si="39" ref="IH3:IH25">IF(GX3=0,2,0)+IF(GX3=1,3,0)+IF(GX3=2,3,0)+IF(GX3=3,3,0)+IF(GX3=4,4,0)+IF(GX3=5,4,0)+IF(GX3=6,4,0)+IF(GX3=7,5,0)+IF(GX3=8,5,0)+IF(GX3=9,5,0)+IF(GX3=10,5,0)+IF(GX3=11,6,0)+IF(GX3=12,6,0)+IF(GX3=13,6,0)+IF(GX3=14,6,0)+IF(GX3=15,7,0)+IF(GX3=16,7,0)+IF(GX3=17,7,0)+IF(GX3=18,8,0)+IF(GX3=19,8,0)+IF(GX3=20,9,0)</f>
        <v>2</v>
      </c>
      <c r="II3">
        <f aca="true" t="shared" si="40" ref="II3:II25">IF(GY3=0,1,0)+IF(GY3=1,2,0)+IF(GY3=2,2,0)+IF(GY3=3,3,0)+IF(GY3=4,3,0)+IF(GY3=5,4,0)+IF(GY3=6,4,0)+IF(GY3=7,5,0)+IF(GY3=8,5,0)+IF(GY3=9,6,0)+IF(GY3=10,6,0)+IF(GY3=11,6,0)+IF(GY3=12,7,0)+IF(GY3=13,7,0)+IF(GY3=14,7,0)+IF(GY3=15,8,0)+IF(GY3=16,8,0)+IF(GY3=17,9,0)+IF(GY3=18,9,0)+IF(GY3=19,10,0)+IF(GY3=20,10,0)+IF(GY3=21,10,0)+IF(GY3=22,10,0)</f>
        <v>1</v>
      </c>
      <c r="IJ3">
        <f aca="true" t="shared" si="41" ref="IJ3:IJ25">IF(GY3=0,1,0)+IF(GY3=1,1,0)+IF(GY3=2,1,0)+IF(GY3=3,1,0)+IF(GY3=4,1,0)+IF(GY3=5,1,0)+IF(GY3=6,1,0)+IF(GY3=7,2,0)+IF(GY3=8,2,0)+IF(GY3=9,3,0)+IF(GY3=10,3,0)+IF(GY3=11,4,0)+IF(GY3=12,4,0)+IF(GY3=13,4,0)+IF(GY3=14,5,0)+IF(GY3=15,5,0)+IF(GY3=16,6,0)+IF(GY3=17,6,0)+IF(GY3=18,7,0)+IF(GY3=19,7,0)+IF(GY3=20,8,0)+IF(GY3=21,9,0)+IF(GY3=22,10,0)</f>
        <v>1</v>
      </c>
      <c r="IK3">
        <f aca="true" t="shared" si="42" ref="IK3:IK25">IF(GY3=0,1,0)+IF(GY3=1,1,0)+IF(GY3=2,2,0)+IF(GY3=3,2,0)+IF(GY3=4,3,0)+IF(GY3=5,3,0)+IF(GY3=6,3,0)+IF(GY3=7,4,0)+IF(GY3=8,4,0)+IF(GY3=9,4,0)+IF(GY3=10,5,0)+IF(GY3=11,5,0)+IF(GY3=12,5,0)+IF(GY3=13,6,0)+IF(GY3=14,6,0)+IF(GY3=15,6,0)+IF(GY3=16,7,0)+IF(GY3=17,7,0)+IF(GY3=18,7,0)+IF(GY3=19,8,0)+IF(GY3=20,8,0)+IF(GY3=21,9,0)+IF(GY3=22,10,0)</f>
        <v>1</v>
      </c>
      <c r="IL3">
        <f aca="true" t="shared" si="43" ref="IL3:IL25">IF(GZ3=0,1,0)+IF(GZ3=1,1,0)+IF(GZ3=2,2,0)+IF(GZ3=3,2,0)+IF(GZ3=4,3,0)+IF(GZ3=5,3,0)+IF(GZ3=6,4,0)+IF(GZ3=7,4,0)+IF(GZ3=8,4,0)+IF(GZ3=9,5,0)+IF(GZ3=10,5,0)+IF(GZ3=11,5,0)+IF(GZ3=12,6,0)+IF(GZ3=13,6,0)+IF(GZ3=14,7,0)+IF(GZ3=15,7,0)+IF(GZ3=16,8,0)+IF(GZ3=17,8,0)+IF(GZ3=18,9,0)+IF(GZ3=19,9,0)+IF(GZ3=20,10,0)</f>
        <v>1</v>
      </c>
      <c r="IM3">
        <f aca="true" t="shared" si="44" ref="IM3:IM25">IF(HA3=0,2,0)+IF(HA3=1,3,0)+IF(HA3=2,3,0)+IF(HA3=3,4,0)+IF(HA3=4,4,0)+IF(HA3=5,5,0)+IF(HA3=6,5,0)+IF(HA3=7,5,0)+IF(HA3=8,6,0)+IF(HA3=9,6,0)+IF(HA3=10,6,0)+IF(HA3=11,7,0)+IF(HA3=12,7,0)+IF(HA3=13,7,0)+IF(HA3=14,8,0)+IF(HA3=15,8,0)+IF(HA3=16,8,0)+IF(HA3=17,9,0)+IF(HA3=18,9,0)+IF(HA3=19,9,0)+IF(HA3=20,10,0)+IF(HA3=21,10,0)+IF(HA3=22,10,0)</f>
        <v>2</v>
      </c>
      <c r="IN3">
        <f aca="true" t="shared" si="45" ref="IN3:IN25">IF(HB3=0,1,0)+IF(HB3=1,1,0)+IF(HB3=2,2,0)+IF(HB3=3,2,0)+IF(HB3=4,3,0)+IF(HB3=5,3,0)+IF(HB3=6,4,0)+IF(HB3=7,4,0)+IF(HB3=8,4,0)+IF(HB3=9,5,0)+IF(HB3=10,5,0)+IF(HB3=11,5,0)+IF(HB3=12,6,0)+IF(HB3=13,6,0)+IF(HB3=14,6,0)+IF(HB3=15,7,0)+IF(HB3=16,7,0)+IF(HB3=17,7,0)+IF(HB3=18,8,0)+IF(HB3=19,8,0)+IF(HB3=20,9,0)</f>
        <v>1</v>
      </c>
      <c r="IO3">
        <f aca="true" t="shared" si="46" ref="IO3:IO25">IF(HC3=0,1,0)+IF(HC3=1,2,0)+IF(HC3=2,2,0)+IF(HC3=3,3,0)+IF(HC3=4,3,0)+IF(HC3=5,3,0)+IF(HC3=6,4,0)+IF(HC3=7,4,0)+IF(HC3=8,4,0)+IF(HC3=9,5,0)+IF(HC3=10,5,0)+IF(HC3=11,5,0)+IF(HC3=12,5,0)+IF(HC3=13,6,0)+IF(HC3=14,6,0)+IF(HC3=15,6,0)+IF(HC3=16,7,0)+IF(HC3=17,7,0)+IF(HC3=18,8,0)+IF(HC3=19,9,0)+IF(HC3=20,9,0)</f>
        <v>1</v>
      </c>
      <c r="IP3">
        <f aca="true" t="shared" si="47" ref="IP3:IP25">IF(HD3=0,1,0)+IF(HD3=1,1,0)+IF(HD3=2,1,0)+IF(HD3=3,1,0)+IF(HD3=4,1,0)+IF(HD3=5,1,0)+IF(HD3=6,2,0)+IF(HD3=7,2,0)+IF(HD3=8,2,0)+IF(HD3=9,3,0)+IF(HD3=10,3,0)+IF(HD3=11,3,0)+IF(HD3=12,4,0)+IF(HD3=13,4,0)+IF(HD3=14,5,0)+IF(HD3=15,5,0)+IF(HD3=16,5,0)+IF(HD3=17,6,0)+IF(HD3=18,6,0)+IF(HD3=19,6,0)+IF(HD3=20,7,0)+IF(HD3=21,7,0)+IF(HD3=22,7,0)+IF(HD3=23,8,0)+IF(HD3=24,8,0)+IF(HD3=25,9,0)+IF(HD3=26,9,0)+IF(HD3=27,10,0)+IF(HD3=28,10,0)</f>
        <v>1</v>
      </c>
      <c r="IQ3">
        <f aca="true" t="shared" si="48" ref="IQ3:IQ25">IF(HE3=0,2,0)+IF(HE3=1,3,0)+IF(HE3=2,3,0)+IF(HE3=3,4,0)+IF(HE3=4,4,0)+IF(HE3=5,4,0)+IF(HE3=6,5,0)+IF(HE3=7,5,0)+IF(HE3=8,5,0)+IF(HE3=9,6,0)+IF(HE3=10,6,0)+IF(HE3=11,6,0)+IF(HE3=12,7,0)+IF(HE3=13,7,0)+IF(HE3=14,7,0)+IF(HE3=15,8,0)+IF(HE3=16,8,0)+IF(HE3=17,8,0)+IF(HE3=18,9,0)+IF(HE3=19,9,0)+IF(HE3=20,10,0)</f>
        <v>2</v>
      </c>
      <c r="IR3">
        <f aca="true" t="shared" si="49" ref="IR3:IR25">IF(HF3=0,1,0)+IF(HF3=1,1,0)+IF(HF3=2,2,0)+IF(HF3=3,2,0)+IF(HF3=4,3,0)+IF(HF3=5,3,0)+IF(HF3=6,3,0)+IF(HF3=7,4,0)+IF(HF3=8,4,0)+IF(HF3=9,4,0)+IF(HF3=10,5,0)+IF(HF3=11,5,0)+IF(HF3=12,5,0)+IF(HF3=13,6,0)+IF(HF3=14,6,0)+IF(HF3=15,6,0)+IF(HF3=16,7,0)+IF(HF3=17,7,0)+IF(HF3=18,8,0)+IF(HF3=19,9,0)+IF(HF3=20,9,0)</f>
        <v>1</v>
      </c>
      <c r="IS3">
        <f aca="true" t="shared" si="50" ref="IS3:IS25">IF(HG3=0,1,0)+IF(HG3=1,2,0)+IF(HG3=2,2,0)+IF(HG3=3,2,0)+IF(HG3=4,3,0)+IF(HG3=5,3,0)+IF(HG3=6,4,0)+IF(HG3=7,4,0)+IF(HG3=8,4,0)+IF(HG3=9,5,0)+IF(HG3=10,5,0)+IF(HG3=11,5,0)+IF(HG3=12,6,0)+IF(HG3=13,6,0)+IF(HG3=14,6,0)+IF(HG3=15,7,0)+IF(HG3=16,7,0)+IF(HG3=17,7,0)+IF(HG3=18,8,0)+IF(HG3=19,8,0)+IF(HG3=20,9,0)</f>
        <v>1</v>
      </c>
      <c r="IT3">
        <f aca="true" t="shared" si="51" ref="IT3:IT25">IF(HI3=0,1,0)+IF(HI3=1,1,0)+IF(HI3=2,1,0)+IF(HI3=3,2,0)+IF(HI3=4,3,0)+IF(HI3=5,3,0)+IF(HI3=6,4,0)+IF(HI3=7,4,0)+IF(HI3=8,5,0)+IF(HI3=9,5,0)+IF(HI3=10,6,0)+IF(HI3=11,6,0)+IF(HI3=12,7,0)+IF(HI3=13,8,0)+IF(HI3=14,9,0)+IF(HI3=15,10,0)</f>
        <v>1</v>
      </c>
    </row>
    <row r="4" spans="201:254" ht="12.75">
      <c r="GS4">
        <f>(IF(D4=1,2,0))+(IF(D4=2,1,0))+(IF(AH4=1,2,0))+(IF(AH4=2,1,0))+(IF(AJ4=1,2,0))+(IF(AJ4=2,1,0))+(IF(BN4=3,2,0))+(IF(BN4=2,1,0))+(IF(BP4=3,2,0))+(IF(BP4=2,1,0))+(IF(CU4=1,2,0))+(IF(CU4=2,1,0))+(IF(CW4=3,2,0))+(IF(CW4=2,1,0))+(IF(DZ4=1,2,0))+(IF(DZ4=2,1,0))+(IF(EB4=3,2,0))+(IF(EB4=2,1,0))+(IF(FF4=1,2,0))+(IF(FF4=2,1,0))+(IF(FH4=3,2,0))+(IF(FF4=2,1,0))</f>
        <v>0</v>
      </c>
      <c r="GT4">
        <f t="shared" si="0"/>
        <v>0</v>
      </c>
      <c r="GU4">
        <f t="shared" si="1"/>
        <v>0</v>
      </c>
      <c r="GV4">
        <f t="shared" si="2"/>
        <v>0</v>
      </c>
      <c r="GW4">
        <f t="shared" si="3"/>
        <v>0</v>
      </c>
      <c r="GX4">
        <f aca="true" t="shared" si="52" ref="GX4:GX25">(IF(L4=1,2,0))+(IF(L4=2,1,0))+(IF(AR4=3,2,0))+(IF(AR4=2,1,0))+(IF(BV4=3,2,0))+(IF(BV4=2,1,0))+(IF(BX4=1,2,0))+(IF(BX4=2,1,0))+(IF(DD4=3,2,0))+(IF(DD4=2,1,0))+(IF(DF4=3,2,0))+(IF(DF4=2,1,0))+(IF(EH4=1,2,0))+(IF(EH4=2,1,0))+(IF(EJ4=1,2,0))+(IF(EJ4=2,1,0))+(IF(FN4=3,2,0))+(IF(FN4=2,1,0))+(IF(FP4=3,2,0))+(IF(FP4=2,1,0))</f>
        <v>0</v>
      </c>
      <c r="GY4">
        <f t="shared" si="4"/>
        <v>0</v>
      </c>
      <c r="GZ4">
        <f t="shared" si="5"/>
        <v>0</v>
      </c>
      <c r="HA4">
        <f t="shared" si="6"/>
        <v>0</v>
      </c>
      <c r="HB4">
        <f t="shared" si="7"/>
        <v>0</v>
      </c>
      <c r="HC4">
        <f t="shared" si="8"/>
        <v>0</v>
      </c>
      <c r="HD4">
        <f t="shared" si="9"/>
        <v>0</v>
      </c>
      <c r="HE4">
        <f t="shared" si="10"/>
        <v>0</v>
      </c>
      <c r="HF4">
        <f t="shared" si="11"/>
        <v>0</v>
      </c>
      <c r="HG4">
        <f t="shared" si="12"/>
        <v>0</v>
      </c>
      <c r="HH4">
        <f t="shared" si="13"/>
        <v>0</v>
      </c>
      <c r="HI4">
        <f t="shared" si="14"/>
        <v>0</v>
      </c>
      <c r="HJ4">
        <f t="shared" si="15"/>
        <v>0</v>
      </c>
      <c r="HK4">
        <f t="shared" si="16"/>
        <v>0</v>
      </c>
      <c r="HL4">
        <f t="shared" si="17"/>
        <v>0</v>
      </c>
      <c r="HM4">
        <f t="shared" si="18"/>
        <v>0</v>
      </c>
      <c r="HN4">
        <f t="shared" si="19"/>
        <v>0</v>
      </c>
      <c r="HO4">
        <f t="shared" si="20"/>
        <v>0</v>
      </c>
      <c r="HP4">
        <f t="shared" si="21"/>
        <v>0</v>
      </c>
      <c r="HQ4">
        <f t="shared" si="22"/>
        <v>0</v>
      </c>
      <c r="HR4">
        <f t="shared" si="23"/>
        <v>0</v>
      </c>
      <c r="HS4">
        <f t="shared" si="24"/>
        <v>0</v>
      </c>
      <c r="HT4">
        <f t="shared" si="25"/>
        <v>0</v>
      </c>
      <c r="HU4">
        <f t="shared" si="26"/>
        <v>0</v>
      </c>
      <c r="HV4">
        <f t="shared" si="27"/>
        <v>0</v>
      </c>
      <c r="HW4">
        <f t="shared" si="28"/>
        <v>0</v>
      </c>
      <c r="HX4">
        <f t="shared" si="29"/>
        <v>0</v>
      </c>
      <c r="HY4">
        <f t="shared" si="30"/>
        <v>1</v>
      </c>
      <c r="HZ4">
        <f t="shared" si="31"/>
        <v>1</v>
      </c>
      <c r="IA4">
        <f t="shared" si="32"/>
        <v>1</v>
      </c>
      <c r="IB4">
        <f t="shared" si="33"/>
        <v>1</v>
      </c>
      <c r="IC4">
        <f t="shared" si="34"/>
        <v>1</v>
      </c>
      <c r="ID4">
        <f t="shared" si="35"/>
        <v>1</v>
      </c>
      <c r="IE4">
        <f t="shared" si="36"/>
        <v>1</v>
      </c>
      <c r="IF4">
        <f t="shared" si="37"/>
        <v>1</v>
      </c>
      <c r="IG4">
        <f t="shared" si="38"/>
        <v>1</v>
      </c>
      <c r="IH4">
        <f t="shared" si="39"/>
        <v>2</v>
      </c>
      <c r="II4">
        <f t="shared" si="40"/>
        <v>1</v>
      </c>
      <c r="IJ4">
        <f t="shared" si="41"/>
        <v>1</v>
      </c>
      <c r="IK4">
        <f t="shared" si="42"/>
        <v>1</v>
      </c>
      <c r="IL4">
        <f t="shared" si="43"/>
        <v>1</v>
      </c>
      <c r="IM4">
        <f t="shared" si="44"/>
        <v>2</v>
      </c>
      <c r="IN4">
        <f t="shared" si="45"/>
        <v>1</v>
      </c>
      <c r="IO4">
        <f t="shared" si="46"/>
        <v>1</v>
      </c>
      <c r="IP4">
        <f t="shared" si="47"/>
        <v>1</v>
      </c>
      <c r="IQ4">
        <f t="shared" si="48"/>
        <v>2</v>
      </c>
      <c r="IR4">
        <f t="shared" si="49"/>
        <v>1</v>
      </c>
      <c r="IS4">
        <f t="shared" si="50"/>
        <v>1</v>
      </c>
      <c r="IT4">
        <f t="shared" si="51"/>
        <v>1</v>
      </c>
    </row>
    <row r="5" spans="8:254" ht="25.5">
      <c r="H5" s="1" t="s">
        <v>18</v>
      </c>
      <c r="GS5">
        <f aca="true" t="shared" si="53" ref="GS5:GS25">(IF(D5=1,2,0))+(IF(D5=2,1,0))+(IF(AH5=1,2,0))+(IF(AH5=2,1,0))+(IF(AJ5=1,2,0))+(IF(AJ5=2,1,0))+(IF(BN5=3,2,0))+(IF(BN5=2,1,0))+(IF(BP5=3,2,0))+(IF(BP5=2,1,0))+(IF(CU5=1,2,0))+(IF(CU5=2,1,0))+(IF(CW5=3,2,0))+(IF(CW5=2,1,0))+(IF(DZ5=1,2,0))+(IF(DZ5=2,1,0))+(IF(EB5=3,2,0))+(IF(EB5=2,1,0))+(IF(FF5=1,2,0))+(IF(FF5=2,1,0))+(IF(FH5=3,2,0))+(IF(FF5=2,1,0))</f>
        <v>0</v>
      </c>
      <c r="GT5">
        <f t="shared" si="0"/>
        <v>0</v>
      </c>
      <c r="GU5">
        <f t="shared" si="1"/>
        <v>0</v>
      </c>
      <c r="GV5">
        <f t="shared" si="2"/>
        <v>0</v>
      </c>
      <c r="GW5">
        <f t="shared" si="3"/>
        <v>0</v>
      </c>
      <c r="GX5">
        <f t="shared" si="52"/>
        <v>0</v>
      </c>
      <c r="GY5">
        <f t="shared" si="4"/>
        <v>0</v>
      </c>
      <c r="GZ5">
        <f t="shared" si="5"/>
        <v>0</v>
      </c>
      <c r="HA5">
        <f t="shared" si="6"/>
        <v>0</v>
      </c>
      <c r="HB5">
        <f t="shared" si="7"/>
        <v>0</v>
      </c>
      <c r="HC5">
        <f t="shared" si="8"/>
        <v>0</v>
      </c>
      <c r="HD5">
        <f t="shared" si="9"/>
        <v>0</v>
      </c>
      <c r="HE5">
        <f t="shared" si="10"/>
        <v>0</v>
      </c>
      <c r="HF5">
        <f t="shared" si="11"/>
        <v>0</v>
      </c>
      <c r="HG5">
        <f t="shared" si="12"/>
        <v>0</v>
      </c>
      <c r="HH5">
        <f t="shared" si="13"/>
        <v>0</v>
      </c>
      <c r="HI5">
        <f t="shared" si="14"/>
        <v>0</v>
      </c>
      <c r="HJ5">
        <f t="shared" si="15"/>
        <v>0</v>
      </c>
      <c r="HK5">
        <f t="shared" si="16"/>
        <v>0</v>
      </c>
      <c r="HL5">
        <f t="shared" si="17"/>
        <v>0</v>
      </c>
      <c r="HM5">
        <f t="shared" si="18"/>
        <v>0</v>
      </c>
      <c r="HN5">
        <f t="shared" si="19"/>
        <v>0</v>
      </c>
      <c r="HO5">
        <f t="shared" si="20"/>
        <v>0</v>
      </c>
      <c r="HP5">
        <f t="shared" si="21"/>
        <v>0</v>
      </c>
      <c r="HQ5">
        <f t="shared" si="22"/>
        <v>0</v>
      </c>
      <c r="HR5">
        <f t="shared" si="23"/>
        <v>0</v>
      </c>
      <c r="HS5">
        <f t="shared" si="24"/>
        <v>0</v>
      </c>
      <c r="HT5">
        <f t="shared" si="25"/>
        <v>0</v>
      </c>
      <c r="HU5">
        <f t="shared" si="26"/>
        <v>0</v>
      </c>
      <c r="HV5">
        <f t="shared" si="27"/>
        <v>0</v>
      </c>
      <c r="HW5">
        <f t="shared" si="28"/>
        <v>0</v>
      </c>
      <c r="HX5">
        <f t="shared" si="29"/>
        <v>0</v>
      </c>
      <c r="HY5">
        <f t="shared" si="30"/>
        <v>1</v>
      </c>
      <c r="HZ5">
        <f t="shared" si="31"/>
        <v>1</v>
      </c>
      <c r="IA5">
        <f t="shared" si="32"/>
        <v>1</v>
      </c>
      <c r="IB5">
        <f t="shared" si="33"/>
        <v>1</v>
      </c>
      <c r="IC5">
        <f t="shared" si="34"/>
        <v>1</v>
      </c>
      <c r="ID5">
        <f t="shared" si="35"/>
        <v>1</v>
      </c>
      <c r="IE5">
        <f t="shared" si="36"/>
        <v>1</v>
      </c>
      <c r="IF5">
        <f t="shared" si="37"/>
        <v>1</v>
      </c>
      <c r="IG5">
        <f t="shared" si="38"/>
        <v>1</v>
      </c>
      <c r="IH5">
        <f t="shared" si="39"/>
        <v>2</v>
      </c>
      <c r="II5">
        <f t="shared" si="40"/>
        <v>1</v>
      </c>
      <c r="IJ5">
        <f t="shared" si="41"/>
        <v>1</v>
      </c>
      <c r="IK5">
        <f t="shared" si="42"/>
        <v>1</v>
      </c>
      <c r="IL5">
        <f t="shared" si="43"/>
        <v>1</v>
      </c>
      <c r="IM5">
        <f t="shared" si="44"/>
        <v>2</v>
      </c>
      <c r="IN5">
        <f t="shared" si="45"/>
        <v>1</v>
      </c>
      <c r="IO5">
        <f t="shared" si="46"/>
        <v>1</v>
      </c>
      <c r="IP5">
        <f t="shared" si="47"/>
        <v>1</v>
      </c>
      <c r="IQ5">
        <f t="shared" si="48"/>
        <v>2</v>
      </c>
      <c r="IR5">
        <f t="shared" si="49"/>
        <v>1</v>
      </c>
      <c r="IS5">
        <f t="shared" si="50"/>
        <v>1</v>
      </c>
      <c r="IT5">
        <f t="shared" si="51"/>
        <v>1</v>
      </c>
    </row>
    <row r="6" spans="201:254" ht="12.75">
      <c r="GS6">
        <f t="shared" si="53"/>
        <v>0</v>
      </c>
      <c r="GT6">
        <f t="shared" si="0"/>
        <v>0</v>
      </c>
      <c r="GU6">
        <f t="shared" si="1"/>
        <v>0</v>
      </c>
      <c r="GV6">
        <f t="shared" si="2"/>
        <v>0</v>
      </c>
      <c r="GW6">
        <f>(IF(H7=1,2,0))+(IF(H7=2,1,0))+(IF(J6=1,2,0))+(IF(J6=2,1,0))+(IF(AQ6=1,2,0))+(IF(AQ6=2,1,0))+(IF(BT6=1,2,0))+(IF(BT6=2,1,0))+(IF(BW6=3,2,0))+(IF(BW6=2,1,0))+(IF(DC6=1,2,0))+(IF(DC6=2,1,0))+(IF(DE6=3,2,0))+(IF(DE6=2,1,0))+(IF(EF6=3,2,0))+(IF(EF6=2,1,0))+(IF(EI6=3,2,0))+(IF(EI6=2,1,0))+(IF(FM6=3,2,0))+(IF(FM6=2,1,0))+(IF(FO6=1,2,0))+(IF(FO6=2,1,0))</f>
        <v>0</v>
      </c>
      <c r="GX6">
        <f t="shared" si="52"/>
        <v>0</v>
      </c>
      <c r="GY6">
        <f t="shared" si="4"/>
        <v>0</v>
      </c>
      <c r="GZ6">
        <f t="shared" si="5"/>
        <v>0</v>
      </c>
      <c r="HA6">
        <f t="shared" si="6"/>
        <v>0</v>
      </c>
      <c r="HB6">
        <f t="shared" si="7"/>
        <v>0</v>
      </c>
      <c r="HC6">
        <f t="shared" si="8"/>
        <v>0</v>
      </c>
      <c r="HD6">
        <f t="shared" si="9"/>
        <v>0</v>
      </c>
      <c r="HE6">
        <f t="shared" si="10"/>
        <v>0</v>
      </c>
      <c r="HF6">
        <f t="shared" si="11"/>
        <v>0</v>
      </c>
      <c r="HG6">
        <f t="shared" si="12"/>
        <v>0</v>
      </c>
      <c r="HH6">
        <f t="shared" si="13"/>
        <v>0</v>
      </c>
      <c r="HI6">
        <f t="shared" si="14"/>
        <v>0</v>
      </c>
      <c r="HJ6">
        <f t="shared" si="15"/>
        <v>0</v>
      </c>
      <c r="HK6">
        <f t="shared" si="16"/>
        <v>0</v>
      </c>
      <c r="HL6">
        <f t="shared" si="17"/>
        <v>0</v>
      </c>
      <c r="HM6">
        <f t="shared" si="18"/>
        <v>0</v>
      </c>
      <c r="HN6">
        <f t="shared" si="19"/>
        <v>0</v>
      </c>
      <c r="HO6">
        <f t="shared" si="20"/>
        <v>0</v>
      </c>
      <c r="HP6">
        <f t="shared" si="21"/>
        <v>0</v>
      </c>
      <c r="HQ6">
        <f t="shared" si="22"/>
        <v>0</v>
      </c>
      <c r="HR6">
        <f t="shared" si="23"/>
        <v>0</v>
      </c>
      <c r="HS6">
        <f t="shared" si="24"/>
        <v>0</v>
      </c>
      <c r="HT6">
        <f t="shared" si="25"/>
        <v>0</v>
      </c>
      <c r="HU6">
        <f t="shared" si="26"/>
        <v>0</v>
      </c>
      <c r="HV6">
        <f t="shared" si="27"/>
        <v>0</v>
      </c>
      <c r="HW6">
        <f t="shared" si="28"/>
        <v>0</v>
      </c>
      <c r="HX6">
        <f t="shared" si="29"/>
        <v>0</v>
      </c>
      <c r="HY6">
        <f t="shared" si="30"/>
        <v>1</v>
      </c>
      <c r="HZ6">
        <f t="shared" si="31"/>
        <v>1</v>
      </c>
      <c r="IA6">
        <f t="shared" si="32"/>
        <v>1</v>
      </c>
      <c r="IB6">
        <f t="shared" si="33"/>
        <v>1</v>
      </c>
      <c r="IC6">
        <f t="shared" si="34"/>
        <v>1</v>
      </c>
      <c r="ID6">
        <f t="shared" si="35"/>
        <v>1</v>
      </c>
      <c r="IE6">
        <f t="shared" si="36"/>
        <v>1</v>
      </c>
      <c r="IF6">
        <f t="shared" si="37"/>
        <v>1</v>
      </c>
      <c r="IG6">
        <f t="shared" si="38"/>
        <v>1</v>
      </c>
      <c r="IH6">
        <f t="shared" si="39"/>
        <v>2</v>
      </c>
      <c r="II6">
        <f t="shared" si="40"/>
        <v>1</v>
      </c>
      <c r="IJ6">
        <f t="shared" si="41"/>
        <v>1</v>
      </c>
      <c r="IK6">
        <f t="shared" si="42"/>
        <v>1</v>
      </c>
      <c r="IL6">
        <f t="shared" si="43"/>
        <v>1</v>
      </c>
      <c r="IM6">
        <f t="shared" si="44"/>
        <v>2</v>
      </c>
      <c r="IN6">
        <f t="shared" si="45"/>
        <v>1</v>
      </c>
      <c r="IO6">
        <f t="shared" si="46"/>
        <v>1</v>
      </c>
      <c r="IP6">
        <f t="shared" si="47"/>
        <v>1</v>
      </c>
      <c r="IQ6">
        <f t="shared" si="48"/>
        <v>2</v>
      </c>
      <c r="IR6">
        <f t="shared" si="49"/>
        <v>1</v>
      </c>
      <c r="IS6">
        <f t="shared" si="50"/>
        <v>1</v>
      </c>
      <c r="IT6">
        <f t="shared" si="51"/>
        <v>1</v>
      </c>
    </row>
    <row r="7" spans="8:254" ht="18">
      <c r="H7" s="2" t="s">
        <v>16</v>
      </c>
      <c r="GS7">
        <f t="shared" si="53"/>
        <v>0</v>
      </c>
      <c r="GT7">
        <f t="shared" si="0"/>
        <v>0</v>
      </c>
      <c r="GU7">
        <f t="shared" si="1"/>
        <v>0</v>
      </c>
      <c r="GV7">
        <f t="shared" si="2"/>
        <v>0</v>
      </c>
      <c r="GW7">
        <f>(IF(H8=1,2,0))+(IF(H8=2,1,0))+(IF(J7=1,2,0))+(IF(J7=2,1,0))+(IF(AQ7=1,2,0))+(IF(AQ7=2,1,0))+(IF(BT7=1,2,0))+(IF(BT7=2,1,0))+(IF(BW7=3,2,0))+(IF(BW7=2,1,0))+(IF(DC7=1,2,0))+(IF(DC7=2,1,0))+(IF(DE7=3,2,0))+(IF(DE7=2,1,0))+(IF(EF7=3,2,0))+(IF(EF7=2,1,0))+(IF(EI7=3,2,0))+(IF(EI7=2,1,0))+(IF(FM7=3,2,0))+(IF(FM7=2,1,0))+(IF(FO7=1,2,0))+(IF(FO7=2,1,0))</f>
        <v>0</v>
      </c>
      <c r="GX7">
        <f t="shared" si="52"/>
        <v>0</v>
      </c>
      <c r="GY7">
        <f t="shared" si="4"/>
        <v>0</v>
      </c>
      <c r="GZ7">
        <f t="shared" si="5"/>
        <v>0</v>
      </c>
      <c r="HA7">
        <f t="shared" si="6"/>
        <v>0</v>
      </c>
      <c r="HB7">
        <f t="shared" si="7"/>
        <v>0</v>
      </c>
      <c r="HC7">
        <f t="shared" si="8"/>
        <v>0</v>
      </c>
      <c r="HD7">
        <f t="shared" si="9"/>
        <v>0</v>
      </c>
      <c r="HE7">
        <f t="shared" si="10"/>
        <v>0</v>
      </c>
      <c r="HF7">
        <f t="shared" si="11"/>
        <v>0</v>
      </c>
      <c r="HG7">
        <f t="shared" si="12"/>
        <v>0</v>
      </c>
      <c r="HH7">
        <f t="shared" si="13"/>
        <v>0</v>
      </c>
      <c r="HI7">
        <f t="shared" si="14"/>
        <v>0</v>
      </c>
      <c r="HJ7">
        <f t="shared" si="15"/>
        <v>0</v>
      </c>
      <c r="HK7">
        <f t="shared" si="16"/>
        <v>0</v>
      </c>
      <c r="HL7">
        <f t="shared" si="17"/>
        <v>0</v>
      </c>
      <c r="HM7">
        <f t="shared" si="18"/>
        <v>0</v>
      </c>
      <c r="HN7">
        <f t="shared" si="19"/>
        <v>0</v>
      </c>
      <c r="HO7">
        <f t="shared" si="20"/>
        <v>0</v>
      </c>
      <c r="HP7">
        <f t="shared" si="21"/>
        <v>0</v>
      </c>
      <c r="HQ7">
        <f t="shared" si="22"/>
        <v>0</v>
      </c>
      <c r="HR7">
        <f t="shared" si="23"/>
        <v>0</v>
      </c>
      <c r="HS7">
        <f t="shared" si="24"/>
        <v>0</v>
      </c>
      <c r="HT7">
        <f t="shared" si="25"/>
        <v>0</v>
      </c>
      <c r="HU7">
        <f t="shared" si="26"/>
        <v>0</v>
      </c>
      <c r="HV7">
        <f t="shared" si="27"/>
        <v>0</v>
      </c>
      <c r="HW7">
        <f t="shared" si="28"/>
        <v>0</v>
      </c>
      <c r="HX7">
        <f t="shared" si="29"/>
        <v>0</v>
      </c>
      <c r="HY7">
        <f t="shared" si="30"/>
        <v>1</v>
      </c>
      <c r="HZ7">
        <f t="shared" si="31"/>
        <v>1</v>
      </c>
      <c r="IA7">
        <f t="shared" si="32"/>
        <v>1</v>
      </c>
      <c r="IB7">
        <f t="shared" si="33"/>
        <v>1</v>
      </c>
      <c r="IC7">
        <f t="shared" si="34"/>
        <v>1</v>
      </c>
      <c r="ID7">
        <f t="shared" si="35"/>
        <v>1</v>
      </c>
      <c r="IE7">
        <f t="shared" si="36"/>
        <v>1</v>
      </c>
      <c r="IF7">
        <f t="shared" si="37"/>
        <v>1</v>
      </c>
      <c r="IG7">
        <f t="shared" si="38"/>
        <v>1</v>
      </c>
      <c r="IH7">
        <f t="shared" si="39"/>
        <v>2</v>
      </c>
      <c r="II7">
        <f t="shared" si="40"/>
        <v>1</v>
      </c>
      <c r="IJ7">
        <f t="shared" si="41"/>
        <v>1</v>
      </c>
      <c r="IK7">
        <f t="shared" si="42"/>
        <v>1</v>
      </c>
      <c r="IL7">
        <f t="shared" si="43"/>
        <v>1</v>
      </c>
      <c r="IM7">
        <f t="shared" si="44"/>
        <v>2</v>
      </c>
      <c r="IN7">
        <f t="shared" si="45"/>
        <v>1</v>
      </c>
      <c r="IO7">
        <f t="shared" si="46"/>
        <v>1</v>
      </c>
      <c r="IP7">
        <f t="shared" si="47"/>
        <v>1</v>
      </c>
      <c r="IQ7">
        <f t="shared" si="48"/>
        <v>2</v>
      </c>
      <c r="IR7">
        <f t="shared" si="49"/>
        <v>1</v>
      </c>
      <c r="IS7">
        <f t="shared" si="50"/>
        <v>1</v>
      </c>
      <c r="IT7">
        <f t="shared" si="51"/>
        <v>1</v>
      </c>
    </row>
    <row r="8" spans="201:254" ht="12.75">
      <c r="GS8">
        <f t="shared" si="53"/>
        <v>0</v>
      </c>
      <c r="GT8">
        <f t="shared" si="0"/>
        <v>0</v>
      </c>
      <c r="GU8">
        <f t="shared" si="1"/>
        <v>0</v>
      </c>
      <c r="GV8">
        <f t="shared" si="2"/>
        <v>0</v>
      </c>
      <c r="GW8">
        <f t="shared" si="3"/>
        <v>0</v>
      </c>
      <c r="GX8">
        <f t="shared" si="52"/>
        <v>0</v>
      </c>
      <c r="GY8">
        <f t="shared" si="4"/>
        <v>0</v>
      </c>
      <c r="GZ8">
        <f t="shared" si="5"/>
        <v>0</v>
      </c>
      <c r="HA8">
        <f t="shared" si="6"/>
        <v>0</v>
      </c>
      <c r="HB8">
        <f t="shared" si="7"/>
        <v>0</v>
      </c>
      <c r="HC8">
        <f t="shared" si="8"/>
        <v>0</v>
      </c>
      <c r="HD8">
        <f t="shared" si="9"/>
        <v>0</v>
      </c>
      <c r="HE8">
        <f t="shared" si="10"/>
        <v>0</v>
      </c>
      <c r="HF8">
        <f t="shared" si="11"/>
        <v>0</v>
      </c>
      <c r="HG8">
        <f t="shared" si="12"/>
        <v>0</v>
      </c>
      <c r="HH8">
        <f t="shared" si="13"/>
        <v>0</v>
      </c>
      <c r="HI8">
        <f t="shared" si="14"/>
        <v>0</v>
      </c>
      <c r="HJ8">
        <f t="shared" si="15"/>
        <v>0</v>
      </c>
      <c r="HK8">
        <f t="shared" si="16"/>
        <v>0</v>
      </c>
      <c r="HL8">
        <f t="shared" si="17"/>
        <v>0</v>
      </c>
      <c r="HM8">
        <f t="shared" si="18"/>
        <v>0</v>
      </c>
      <c r="HN8">
        <f t="shared" si="19"/>
        <v>0</v>
      </c>
      <c r="HO8">
        <f t="shared" si="20"/>
        <v>0</v>
      </c>
      <c r="HP8">
        <f t="shared" si="21"/>
        <v>0</v>
      </c>
      <c r="HQ8">
        <f t="shared" si="22"/>
        <v>0</v>
      </c>
      <c r="HR8">
        <f t="shared" si="23"/>
        <v>0</v>
      </c>
      <c r="HS8">
        <f t="shared" si="24"/>
        <v>0</v>
      </c>
      <c r="HT8">
        <f t="shared" si="25"/>
        <v>0</v>
      </c>
      <c r="HU8">
        <f t="shared" si="26"/>
        <v>0</v>
      </c>
      <c r="HV8">
        <f t="shared" si="27"/>
        <v>0</v>
      </c>
      <c r="HW8">
        <f t="shared" si="28"/>
        <v>0</v>
      </c>
      <c r="HX8">
        <f t="shared" si="29"/>
        <v>0</v>
      </c>
      <c r="HY8">
        <f t="shared" si="30"/>
        <v>1</v>
      </c>
      <c r="HZ8">
        <f t="shared" si="31"/>
        <v>1</v>
      </c>
      <c r="IA8">
        <f t="shared" si="32"/>
        <v>1</v>
      </c>
      <c r="IB8">
        <f t="shared" si="33"/>
        <v>1</v>
      </c>
      <c r="IC8">
        <f t="shared" si="34"/>
        <v>1</v>
      </c>
      <c r="ID8">
        <f t="shared" si="35"/>
        <v>1</v>
      </c>
      <c r="IE8">
        <f t="shared" si="36"/>
        <v>1</v>
      </c>
      <c r="IF8">
        <f t="shared" si="37"/>
        <v>1</v>
      </c>
      <c r="IG8">
        <f t="shared" si="38"/>
        <v>1</v>
      </c>
      <c r="IH8">
        <f t="shared" si="39"/>
        <v>2</v>
      </c>
      <c r="II8">
        <f t="shared" si="40"/>
        <v>1</v>
      </c>
      <c r="IJ8">
        <f t="shared" si="41"/>
        <v>1</v>
      </c>
      <c r="IK8">
        <f t="shared" si="42"/>
        <v>1</v>
      </c>
      <c r="IL8">
        <f t="shared" si="43"/>
        <v>1</v>
      </c>
      <c r="IM8">
        <f t="shared" si="44"/>
        <v>2</v>
      </c>
      <c r="IN8">
        <f t="shared" si="45"/>
        <v>1</v>
      </c>
      <c r="IO8">
        <f t="shared" si="46"/>
        <v>1</v>
      </c>
      <c r="IP8">
        <f t="shared" si="47"/>
        <v>1</v>
      </c>
      <c r="IQ8">
        <f t="shared" si="48"/>
        <v>2</v>
      </c>
      <c r="IR8">
        <f t="shared" si="49"/>
        <v>1</v>
      </c>
      <c r="IS8">
        <f t="shared" si="50"/>
        <v>1</v>
      </c>
      <c r="IT8">
        <f t="shared" si="51"/>
        <v>1</v>
      </c>
    </row>
    <row r="9" spans="8:254" ht="18">
      <c r="H9" s="2" t="s">
        <v>17</v>
      </c>
      <c r="GS9">
        <f t="shared" si="53"/>
        <v>0</v>
      </c>
      <c r="GT9">
        <f t="shared" si="0"/>
        <v>0</v>
      </c>
      <c r="GU9">
        <f t="shared" si="1"/>
        <v>0</v>
      </c>
      <c r="GV9">
        <f t="shared" si="2"/>
        <v>0</v>
      </c>
      <c r="GW9">
        <f t="shared" si="3"/>
        <v>0</v>
      </c>
      <c r="GX9">
        <f t="shared" si="52"/>
        <v>0</v>
      </c>
      <c r="GY9">
        <f t="shared" si="4"/>
        <v>0</v>
      </c>
      <c r="GZ9">
        <f t="shared" si="5"/>
        <v>0</v>
      </c>
      <c r="HA9">
        <f t="shared" si="6"/>
        <v>0</v>
      </c>
      <c r="HB9">
        <f t="shared" si="7"/>
        <v>0</v>
      </c>
      <c r="HC9">
        <f t="shared" si="8"/>
        <v>0</v>
      </c>
      <c r="HD9">
        <f t="shared" si="9"/>
        <v>0</v>
      </c>
      <c r="HE9">
        <f t="shared" si="10"/>
        <v>0</v>
      </c>
      <c r="HF9">
        <f t="shared" si="11"/>
        <v>0</v>
      </c>
      <c r="HG9">
        <f t="shared" si="12"/>
        <v>0</v>
      </c>
      <c r="HH9">
        <f t="shared" si="13"/>
        <v>0</v>
      </c>
      <c r="HI9">
        <f t="shared" si="14"/>
        <v>0</v>
      </c>
      <c r="HJ9">
        <f t="shared" si="15"/>
        <v>0</v>
      </c>
      <c r="HK9">
        <f t="shared" si="16"/>
        <v>0</v>
      </c>
      <c r="HL9">
        <f t="shared" si="17"/>
        <v>0</v>
      </c>
      <c r="HM9">
        <f t="shared" si="18"/>
        <v>0</v>
      </c>
      <c r="HN9">
        <f t="shared" si="19"/>
        <v>0</v>
      </c>
      <c r="HO9">
        <f t="shared" si="20"/>
        <v>0</v>
      </c>
      <c r="HP9">
        <f t="shared" si="21"/>
        <v>0</v>
      </c>
      <c r="HQ9">
        <f t="shared" si="22"/>
        <v>0</v>
      </c>
      <c r="HR9">
        <f t="shared" si="23"/>
        <v>0</v>
      </c>
      <c r="HS9">
        <f t="shared" si="24"/>
        <v>0</v>
      </c>
      <c r="HT9">
        <f t="shared" si="25"/>
        <v>0</v>
      </c>
      <c r="HU9">
        <f t="shared" si="26"/>
        <v>0</v>
      </c>
      <c r="HV9">
        <f t="shared" si="27"/>
        <v>0</v>
      </c>
      <c r="HW9">
        <f t="shared" si="28"/>
        <v>0</v>
      </c>
      <c r="HX9">
        <f t="shared" si="29"/>
        <v>0</v>
      </c>
      <c r="HY9">
        <f t="shared" si="30"/>
        <v>1</v>
      </c>
      <c r="HZ9">
        <f t="shared" si="31"/>
        <v>1</v>
      </c>
      <c r="IA9">
        <f t="shared" si="32"/>
        <v>1</v>
      </c>
      <c r="IB9">
        <f t="shared" si="33"/>
        <v>1</v>
      </c>
      <c r="IC9">
        <f t="shared" si="34"/>
        <v>1</v>
      </c>
      <c r="ID9">
        <f t="shared" si="35"/>
        <v>1</v>
      </c>
      <c r="IE9">
        <f t="shared" si="36"/>
        <v>1</v>
      </c>
      <c r="IF9">
        <f t="shared" si="37"/>
        <v>1</v>
      </c>
      <c r="IG9">
        <f t="shared" si="38"/>
        <v>1</v>
      </c>
      <c r="IH9">
        <f t="shared" si="39"/>
        <v>2</v>
      </c>
      <c r="II9">
        <f t="shared" si="40"/>
        <v>1</v>
      </c>
      <c r="IJ9">
        <f t="shared" si="41"/>
        <v>1</v>
      </c>
      <c r="IK9">
        <f t="shared" si="42"/>
        <v>1</v>
      </c>
      <c r="IL9">
        <f t="shared" si="43"/>
        <v>1</v>
      </c>
      <c r="IM9">
        <f t="shared" si="44"/>
        <v>2</v>
      </c>
      <c r="IN9">
        <f t="shared" si="45"/>
        <v>1</v>
      </c>
      <c r="IO9">
        <f t="shared" si="46"/>
        <v>1</v>
      </c>
      <c r="IP9">
        <f t="shared" si="47"/>
        <v>1</v>
      </c>
      <c r="IQ9">
        <f t="shared" si="48"/>
        <v>2</v>
      </c>
      <c r="IR9">
        <f t="shared" si="49"/>
        <v>1</v>
      </c>
      <c r="IS9">
        <f t="shared" si="50"/>
        <v>1</v>
      </c>
      <c r="IT9">
        <f t="shared" si="51"/>
        <v>1</v>
      </c>
    </row>
    <row r="10" spans="201:254" ht="12.75">
      <c r="GS10">
        <f t="shared" si="53"/>
        <v>0</v>
      </c>
      <c r="GT10">
        <f t="shared" si="0"/>
        <v>0</v>
      </c>
      <c r="GU10">
        <f t="shared" si="1"/>
        <v>0</v>
      </c>
      <c r="GV10">
        <f t="shared" si="2"/>
        <v>0</v>
      </c>
      <c r="GW10">
        <f t="shared" si="3"/>
        <v>0</v>
      </c>
      <c r="GX10">
        <f t="shared" si="52"/>
        <v>0</v>
      </c>
      <c r="GY10">
        <f t="shared" si="4"/>
        <v>0</v>
      </c>
      <c r="GZ10">
        <f t="shared" si="5"/>
        <v>0</v>
      </c>
      <c r="HA10">
        <f t="shared" si="6"/>
        <v>0</v>
      </c>
      <c r="HB10">
        <f t="shared" si="7"/>
        <v>0</v>
      </c>
      <c r="HC10">
        <f t="shared" si="8"/>
        <v>0</v>
      </c>
      <c r="HD10">
        <f t="shared" si="9"/>
        <v>0</v>
      </c>
      <c r="HE10">
        <f t="shared" si="10"/>
        <v>0</v>
      </c>
      <c r="HF10">
        <f t="shared" si="11"/>
        <v>0</v>
      </c>
      <c r="HG10">
        <f t="shared" si="12"/>
        <v>0</v>
      </c>
      <c r="HH10">
        <f t="shared" si="13"/>
        <v>0</v>
      </c>
      <c r="HI10">
        <f t="shared" si="14"/>
        <v>0</v>
      </c>
      <c r="HJ10">
        <f t="shared" si="15"/>
        <v>0</v>
      </c>
      <c r="HK10">
        <f t="shared" si="16"/>
        <v>0</v>
      </c>
      <c r="HL10">
        <f t="shared" si="17"/>
        <v>0</v>
      </c>
      <c r="HM10">
        <f t="shared" si="18"/>
        <v>0</v>
      </c>
      <c r="HN10">
        <f t="shared" si="19"/>
        <v>0</v>
      </c>
      <c r="HO10">
        <f t="shared" si="20"/>
        <v>0</v>
      </c>
      <c r="HP10">
        <f t="shared" si="21"/>
        <v>0</v>
      </c>
      <c r="HQ10">
        <f t="shared" si="22"/>
        <v>0</v>
      </c>
      <c r="HR10">
        <f t="shared" si="23"/>
        <v>0</v>
      </c>
      <c r="HS10">
        <f t="shared" si="24"/>
        <v>0</v>
      </c>
      <c r="HT10">
        <f t="shared" si="25"/>
        <v>0</v>
      </c>
      <c r="HU10">
        <f t="shared" si="26"/>
        <v>0</v>
      </c>
      <c r="HV10">
        <f t="shared" si="27"/>
        <v>0</v>
      </c>
      <c r="HW10">
        <f t="shared" si="28"/>
        <v>0</v>
      </c>
      <c r="HX10">
        <f t="shared" si="29"/>
        <v>0</v>
      </c>
      <c r="HY10">
        <f t="shared" si="30"/>
        <v>1</v>
      </c>
      <c r="HZ10">
        <f t="shared" si="31"/>
        <v>1</v>
      </c>
      <c r="IA10">
        <f t="shared" si="32"/>
        <v>1</v>
      </c>
      <c r="IB10">
        <f t="shared" si="33"/>
        <v>1</v>
      </c>
      <c r="IC10">
        <f t="shared" si="34"/>
        <v>1</v>
      </c>
      <c r="ID10">
        <f t="shared" si="35"/>
        <v>1</v>
      </c>
      <c r="IE10">
        <f t="shared" si="36"/>
        <v>1</v>
      </c>
      <c r="IF10">
        <f t="shared" si="37"/>
        <v>1</v>
      </c>
      <c r="IG10">
        <f t="shared" si="38"/>
        <v>1</v>
      </c>
      <c r="IH10">
        <f t="shared" si="39"/>
        <v>2</v>
      </c>
      <c r="II10">
        <f t="shared" si="40"/>
        <v>1</v>
      </c>
      <c r="IJ10">
        <f t="shared" si="41"/>
        <v>1</v>
      </c>
      <c r="IK10">
        <f t="shared" si="42"/>
        <v>1</v>
      </c>
      <c r="IL10">
        <f t="shared" si="43"/>
        <v>1</v>
      </c>
      <c r="IM10">
        <f t="shared" si="44"/>
        <v>2</v>
      </c>
      <c r="IN10">
        <f t="shared" si="45"/>
        <v>1</v>
      </c>
      <c r="IO10">
        <f t="shared" si="46"/>
        <v>1</v>
      </c>
      <c r="IP10">
        <f t="shared" si="47"/>
        <v>1</v>
      </c>
      <c r="IQ10">
        <f t="shared" si="48"/>
        <v>2</v>
      </c>
      <c r="IR10">
        <f t="shared" si="49"/>
        <v>1</v>
      </c>
      <c r="IS10">
        <f t="shared" si="50"/>
        <v>1</v>
      </c>
      <c r="IT10">
        <f t="shared" si="51"/>
        <v>1</v>
      </c>
    </row>
    <row r="11" spans="8:254" ht="12.75">
      <c r="H11" t="s">
        <v>76</v>
      </c>
      <c r="GS11">
        <f t="shared" si="53"/>
        <v>0</v>
      </c>
      <c r="GT11">
        <f t="shared" si="0"/>
        <v>0</v>
      </c>
      <c r="GU11">
        <f t="shared" si="1"/>
        <v>0</v>
      </c>
      <c r="GV11">
        <f t="shared" si="2"/>
        <v>0</v>
      </c>
      <c r="GW11">
        <f t="shared" si="3"/>
        <v>0</v>
      </c>
      <c r="GX11">
        <f t="shared" si="52"/>
        <v>0</v>
      </c>
      <c r="GY11">
        <f t="shared" si="4"/>
        <v>0</v>
      </c>
      <c r="GZ11">
        <f t="shared" si="5"/>
        <v>0</v>
      </c>
      <c r="HA11">
        <f t="shared" si="6"/>
        <v>0</v>
      </c>
      <c r="HB11">
        <f t="shared" si="7"/>
        <v>0</v>
      </c>
      <c r="HC11">
        <f t="shared" si="8"/>
        <v>0</v>
      </c>
      <c r="HD11">
        <f t="shared" si="9"/>
        <v>0</v>
      </c>
      <c r="HE11">
        <f t="shared" si="10"/>
        <v>0</v>
      </c>
      <c r="HF11">
        <f t="shared" si="11"/>
        <v>0</v>
      </c>
      <c r="HG11">
        <f t="shared" si="12"/>
        <v>0</v>
      </c>
      <c r="HH11">
        <f t="shared" si="13"/>
        <v>0</v>
      </c>
      <c r="HI11">
        <f t="shared" si="14"/>
        <v>0</v>
      </c>
      <c r="HJ11">
        <f t="shared" si="15"/>
        <v>0</v>
      </c>
      <c r="HK11">
        <f t="shared" si="16"/>
        <v>0</v>
      </c>
      <c r="HL11">
        <f t="shared" si="17"/>
        <v>0</v>
      </c>
      <c r="HM11">
        <f t="shared" si="18"/>
        <v>0</v>
      </c>
      <c r="HN11">
        <f t="shared" si="19"/>
        <v>0</v>
      </c>
      <c r="HO11">
        <f t="shared" si="20"/>
        <v>0</v>
      </c>
      <c r="HP11">
        <f t="shared" si="21"/>
        <v>0</v>
      </c>
      <c r="HQ11">
        <f t="shared" si="22"/>
        <v>0</v>
      </c>
      <c r="HR11">
        <f t="shared" si="23"/>
        <v>0</v>
      </c>
      <c r="HS11">
        <f t="shared" si="24"/>
        <v>0</v>
      </c>
      <c r="HT11">
        <f t="shared" si="25"/>
        <v>0</v>
      </c>
      <c r="HU11">
        <f t="shared" si="26"/>
        <v>0</v>
      </c>
      <c r="HV11">
        <f t="shared" si="27"/>
        <v>0</v>
      </c>
      <c r="HW11">
        <f t="shared" si="28"/>
        <v>0</v>
      </c>
      <c r="HX11">
        <f t="shared" si="29"/>
        <v>0</v>
      </c>
      <c r="HY11">
        <f t="shared" si="30"/>
        <v>1</v>
      </c>
      <c r="HZ11">
        <f t="shared" si="31"/>
        <v>1</v>
      </c>
      <c r="IA11">
        <f t="shared" si="32"/>
        <v>1</v>
      </c>
      <c r="IB11">
        <f t="shared" si="33"/>
        <v>1</v>
      </c>
      <c r="IC11">
        <f t="shared" si="34"/>
        <v>1</v>
      </c>
      <c r="ID11">
        <f t="shared" si="35"/>
        <v>1</v>
      </c>
      <c r="IE11">
        <f t="shared" si="36"/>
        <v>1</v>
      </c>
      <c r="IF11">
        <f t="shared" si="37"/>
        <v>1</v>
      </c>
      <c r="IG11">
        <f t="shared" si="38"/>
        <v>1</v>
      </c>
      <c r="IH11">
        <f t="shared" si="39"/>
        <v>2</v>
      </c>
      <c r="II11">
        <f t="shared" si="40"/>
        <v>1</v>
      </c>
      <c r="IJ11">
        <f t="shared" si="41"/>
        <v>1</v>
      </c>
      <c r="IK11">
        <f t="shared" si="42"/>
        <v>1</v>
      </c>
      <c r="IL11">
        <f t="shared" si="43"/>
        <v>1</v>
      </c>
      <c r="IM11">
        <f t="shared" si="44"/>
        <v>2</v>
      </c>
      <c r="IN11">
        <f t="shared" si="45"/>
        <v>1</v>
      </c>
      <c r="IO11">
        <f t="shared" si="46"/>
        <v>1</v>
      </c>
      <c r="IP11">
        <f t="shared" si="47"/>
        <v>1</v>
      </c>
      <c r="IQ11">
        <f t="shared" si="48"/>
        <v>2</v>
      </c>
      <c r="IR11">
        <f t="shared" si="49"/>
        <v>1</v>
      </c>
      <c r="IS11">
        <f t="shared" si="50"/>
        <v>1</v>
      </c>
      <c r="IT11">
        <f t="shared" si="51"/>
        <v>1</v>
      </c>
    </row>
    <row r="12" spans="8:254" ht="12.75">
      <c r="H12" t="s">
        <v>77</v>
      </c>
      <c r="GS12">
        <f t="shared" si="53"/>
        <v>0</v>
      </c>
      <c r="GT12">
        <f t="shared" si="0"/>
        <v>0</v>
      </c>
      <c r="GU12">
        <f t="shared" si="1"/>
        <v>0</v>
      </c>
      <c r="GV12">
        <f t="shared" si="2"/>
        <v>0</v>
      </c>
      <c r="GW12">
        <f t="shared" si="3"/>
        <v>0</v>
      </c>
      <c r="GX12">
        <f t="shared" si="52"/>
        <v>0</v>
      </c>
      <c r="GY12">
        <f t="shared" si="4"/>
        <v>0</v>
      </c>
      <c r="GZ12">
        <f t="shared" si="5"/>
        <v>0</v>
      </c>
      <c r="HA12">
        <f t="shared" si="6"/>
        <v>0</v>
      </c>
      <c r="HB12">
        <f t="shared" si="7"/>
        <v>0</v>
      </c>
      <c r="HC12">
        <f t="shared" si="8"/>
        <v>0</v>
      </c>
      <c r="HD12">
        <f t="shared" si="9"/>
        <v>0</v>
      </c>
      <c r="HE12">
        <f t="shared" si="10"/>
        <v>0</v>
      </c>
      <c r="HF12">
        <f t="shared" si="11"/>
        <v>0</v>
      </c>
      <c r="HG12">
        <f t="shared" si="12"/>
        <v>0</v>
      </c>
      <c r="HH12">
        <f t="shared" si="13"/>
        <v>0</v>
      </c>
      <c r="HI12">
        <f t="shared" si="14"/>
        <v>0</v>
      </c>
      <c r="HJ12">
        <f t="shared" si="15"/>
        <v>0</v>
      </c>
      <c r="HK12">
        <f t="shared" si="16"/>
        <v>0</v>
      </c>
      <c r="HL12">
        <f t="shared" si="17"/>
        <v>0</v>
      </c>
      <c r="HM12">
        <f t="shared" si="18"/>
        <v>0</v>
      </c>
      <c r="HN12">
        <f t="shared" si="19"/>
        <v>0</v>
      </c>
      <c r="HO12">
        <f t="shared" si="20"/>
        <v>0</v>
      </c>
      <c r="HP12">
        <f t="shared" si="21"/>
        <v>0</v>
      </c>
      <c r="HQ12">
        <f t="shared" si="22"/>
        <v>0</v>
      </c>
      <c r="HR12">
        <f t="shared" si="23"/>
        <v>0</v>
      </c>
      <c r="HS12">
        <f t="shared" si="24"/>
        <v>0</v>
      </c>
      <c r="HT12">
        <f t="shared" si="25"/>
        <v>0</v>
      </c>
      <c r="HU12">
        <f t="shared" si="26"/>
        <v>0</v>
      </c>
      <c r="HV12">
        <f t="shared" si="27"/>
        <v>0</v>
      </c>
      <c r="HW12">
        <f t="shared" si="28"/>
        <v>0</v>
      </c>
      <c r="HX12">
        <f t="shared" si="29"/>
        <v>0</v>
      </c>
      <c r="HY12">
        <f t="shared" si="30"/>
        <v>1</v>
      </c>
      <c r="HZ12">
        <f t="shared" si="31"/>
        <v>1</v>
      </c>
      <c r="IA12">
        <f t="shared" si="32"/>
        <v>1</v>
      </c>
      <c r="IB12">
        <f t="shared" si="33"/>
        <v>1</v>
      </c>
      <c r="IC12">
        <f t="shared" si="34"/>
        <v>1</v>
      </c>
      <c r="ID12">
        <f t="shared" si="35"/>
        <v>1</v>
      </c>
      <c r="IE12">
        <f t="shared" si="36"/>
        <v>1</v>
      </c>
      <c r="IF12">
        <f t="shared" si="37"/>
        <v>1</v>
      </c>
      <c r="IG12">
        <f t="shared" si="38"/>
        <v>1</v>
      </c>
      <c r="IH12">
        <f t="shared" si="39"/>
        <v>2</v>
      </c>
      <c r="II12">
        <f t="shared" si="40"/>
        <v>1</v>
      </c>
      <c r="IJ12">
        <f t="shared" si="41"/>
        <v>1</v>
      </c>
      <c r="IK12">
        <f t="shared" si="42"/>
        <v>1</v>
      </c>
      <c r="IL12">
        <f t="shared" si="43"/>
        <v>1</v>
      </c>
      <c r="IM12">
        <f t="shared" si="44"/>
        <v>2</v>
      </c>
      <c r="IN12">
        <f t="shared" si="45"/>
        <v>1</v>
      </c>
      <c r="IO12">
        <f t="shared" si="46"/>
        <v>1</v>
      </c>
      <c r="IP12">
        <f t="shared" si="47"/>
        <v>1</v>
      </c>
      <c r="IQ12">
        <f t="shared" si="48"/>
        <v>2</v>
      </c>
      <c r="IR12">
        <f t="shared" si="49"/>
        <v>1</v>
      </c>
      <c r="IS12">
        <f t="shared" si="50"/>
        <v>1</v>
      </c>
      <c r="IT12">
        <f t="shared" si="51"/>
        <v>1</v>
      </c>
    </row>
    <row r="13" spans="8:254" ht="12.75">
      <c r="H13" t="s">
        <v>22</v>
      </c>
      <c r="GS13">
        <f t="shared" si="53"/>
        <v>0</v>
      </c>
      <c r="GT13">
        <f t="shared" si="0"/>
        <v>0</v>
      </c>
      <c r="GU13">
        <f t="shared" si="1"/>
        <v>0</v>
      </c>
      <c r="GV13">
        <f t="shared" si="2"/>
        <v>0</v>
      </c>
      <c r="GW13">
        <f t="shared" si="3"/>
        <v>0</v>
      </c>
      <c r="GX13">
        <f t="shared" si="52"/>
        <v>0</v>
      </c>
      <c r="GY13">
        <f t="shared" si="4"/>
        <v>0</v>
      </c>
      <c r="GZ13">
        <f t="shared" si="5"/>
        <v>0</v>
      </c>
      <c r="HA13">
        <f t="shared" si="6"/>
        <v>0</v>
      </c>
      <c r="HB13">
        <f t="shared" si="7"/>
        <v>0</v>
      </c>
      <c r="HC13">
        <f t="shared" si="8"/>
        <v>0</v>
      </c>
      <c r="HD13">
        <f t="shared" si="9"/>
        <v>0</v>
      </c>
      <c r="HE13">
        <f t="shared" si="10"/>
        <v>0</v>
      </c>
      <c r="HF13">
        <f t="shared" si="11"/>
        <v>0</v>
      </c>
      <c r="HG13">
        <f t="shared" si="12"/>
        <v>0</v>
      </c>
      <c r="HH13">
        <f t="shared" si="13"/>
        <v>0</v>
      </c>
      <c r="HI13">
        <f t="shared" si="14"/>
        <v>0</v>
      </c>
      <c r="HJ13">
        <f t="shared" si="15"/>
        <v>0</v>
      </c>
      <c r="HK13">
        <f t="shared" si="16"/>
        <v>0</v>
      </c>
      <c r="HL13">
        <f t="shared" si="17"/>
        <v>0</v>
      </c>
      <c r="HM13">
        <f t="shared" si="18"/>
        <v>0</v>
      </c>
      <c r="HN13">
        <f t="shared" si="19"/>
        <v>0</v>
      </c>
      <c r="HO13">
        <f t="shared" si="20"/>
        <v>0</v>
      </c>
      <c r="HP13">
        <f t="shared" si="21"/>
        <v>0</v>
      </c>
      <c r="HQ13">
        <f t="shared" si="22"/>
        <v>0</v>
      </c>
      <c r="HR13">
        <f t="shared" si="23"/>
        <v>0</v>
      </c>
      <c r="HS13">
        <f t="shared" si="24"/>
        <v>0</v>
      </c>
      <c r="HT13">
        <f t="shared" si="25"/>
        <v>0</v>
      </c>
      <c r="HU13">
        <f t="shared" si="26"/>
        <v>0</v>
      </c>
      <c r="HV13">
        <f t="shared" si="27"/>
        <v>0</v>
      </c>
      <c r="HW13">
        <f t="shared" si="28"/>
        <v>0</v>
      </c>
      <c r="HX13">
        <f t="shared" si="29"/>
        <v>0</v>
      </c>
      <c r="HY13">
        <f t="shared" si="30"/>
        <v>1</v>
      </c>
      <c r="HZ13">
        <f t="shared" si="31"/>
        <v>1</v>
      </c>
      <c r="IA13">
        <f t="shared" si="32"/>
        <v>1</v>
      </c>
      <c r="IB13">
        <f t="shared" si="33"/>
        <v>1</v>
      </c>
      <c r="IC13">
        <f t="shared" si="34"/>
        <v>1</v>
      </c>
      <c r="ID13">
        <f t="shared" si="35"/>
        <v>1</v>
      </c>
      <c r="IE13">
        <f t="shared" si="36"/>
        <v>1</v>
      </c>
      <c r="IF13">
        <f t="shared" si="37"/>
        <v>1</v>
      </c>
      <c r="IG13">
        <f t="shared" si="38"/>
        <v>1</v>
      </c>
      <c r="IH13">
        <f t="shared" si="39"/>
        <v>2</v>
      </c>
      <c r="II13">
        <f t="shared" si="40"/>
        <v>1</v>
      </c>
      <c r="IJ13">
        <f t="shared" si="41"/>
        <v>1</v>
      </c>
      <c r="IK13">
        <f t="shared" si="42"/>
        <v>1</v>
      </c>
      <c r="IL13">
        <f t="shared" si="43"/>
        <v>1</v>
      </c>
      <c r="IM13">
        <f t="shared" si="44"/>
        <v>2</v>
      </c>
      <c r="IN13">
        <f t="shared" si="45"/>
        <v>1</v>
      </c>
      <c r="IO13">
        <f t="shared" si="46"/>
        <v>1</v>
      </c>
      <c r="IP13">
        <f t="shared" si="47"/>
        <v>1</v>
      </c>
      <c r="IQ13">
        <f t="shared" si="48"/>
        <v>2</v>
      </c>
      <c r="IR13">
        <f t="shared" si="49"/>
        <v>1</v>
      </c>
      <c r="IS13">
        <f t="shared" si="50"/>
        <v>1</v>
      </c>
      <c r="IT13">
        <f t="shared" si="51"/>
        <v>1</v>
      </c>
    </row>
    <row r="14" spans="201:254" ht="12.75">
      <c r="GS14">
        <f t="shared" si="53"/>
        <v>0</v>
      </c>
      <c r="GT14">
        <f t="shared" si="0"/>
        <v>0</v>
      </c>
      <c r="GU14">
        <f t="shared" si="1"/>
        <v>0</v>
      </c>
      <c r="GV14">
        <f t="shared" si="2"/>
        <v>0</v>
      </c>
      <c r="GW14">
        <f t="shared" si="3"/>
        <v>0</v>
      </c>
      <c r="GX14">
        <f t="shared" si="52"/>
        <v>0</v>
      </c>
      <c r="GY14">
        <f t="shared" si="4"/>
        <v>0</v>
      </c>
      <c r="GZ14">
        <f t="shared" si="5"/>
        <v>0</v>
      </c>
      <c r="HA14">
        <f t="shared" si="6"/>
        <v>0</v>
      </c>
      <c r="HB14">
        <f t="shared" si="7"/>
        <v>0</v>
      </c>
      <c r="HC14">
        <f t="shared" si="8"/>
        <v>0</v>
      </c>
      <c r="HD14">
        <f t="shared" si="9"/>
        <v>0</v>
      </c>
      <c r="HE14">
        <f t="shared" si="10"/>
        <v>0</v>
      </c>
      <c r="HF14">
        <f t="shared" si="11"/>
        <v>0</v>
      </c>
      <c r="HG14">
        <f t="shared" si="12"/>
        <v>0</v>
      </c>
      <c r="HH14">
        <f t="shared" si="13"/>
        <v>0</v>
      </c>
      <c r="HI14">
        <f t="shared" si="14"/>
        <v>0</v>
      </c>
      <c r="HJ14">
        <f t="shared" si="15"/>
        <v>0</v>
      </c>
      <c r="HK14">
        <f t="shared" si="16"/>
        <v>0</v>
      </c>
      <c r="HL14">
        <f t="shared" si="17"/>
        <v>0</v>
      </c>
      <c r="HM14">
        <f t="shared" si="18"/>
        <v>0</v>
      </c>
      <c r="HN14">
        <f t="shared" si="19"/>
        <v>0</v>
      </c>
      <c r="HO14">
        <f t="shared" si="20"/>
        <v>0</v>
      </c>
      <c r="HP14">
        <f t="shared" si="21"/>
        <v>0</v>
      </c>
      <c r="HQ14">
        <f t="shared" si="22"/>
        <v>0</v>
      </c>
      <c r="HR14">
        <f t="shared" si="23"/>
        <v>0</v>
      </c>
      <c r="HS14">
        <f t="shared" si="24"/>
        <v>0</v>
      </c>
      <c r="HT14">
        <f t="shared" si="25"/>
        <v>0</v>
      </c>
      <c r="HU14">
        <f t="shared" si="26"/>
        <v>0</v>
      </c>
      <c r="HV14">
        <f t="shared" si="27"/>
        <v>0</v>
      </c>
      <c r="HW14">
        <f t="shared" si="28"/>
        <v>0</v>
      </c>
      <c r="HX14">
        <f t="shared" si="29"/>
        <v>0</v>
      </c>
      <c r="HY14">
        <f t="shared" si="30"/>
        <v>1</v>
      </c>
      <c r="HZ14">
        <f t="shared" si="31"/>
        <v>1</v>
      </c>
      <c r="IA14">
        <f t="shared" si="32"/>
        <v>1</v>
      </c>
      <c r="IB14">
        <f t="shared" si="33"/>
        <v>1</v>
      </c>
      <c r="IC14">
        <f t="shared" si="34"/>
        <v>1</v>
      </c>
      <c r="ID14">
        <f t="shared" si="35"/>
        <v>1</v>
      </c>
      <c r="IE14">
        <f t="shared" si="36"/>
        <v>1</v>
      </c>
      <c r="IF14">
        <f t="shared" si="37"/>
        <v>1</v>
      </c>
      <c r="IG14">
        <f t="shared" si="38"/>
        <v>1</v>
      </c>
      <c r="IH14">
        <f t="shared" si="39"/>
        <v>2</v>
      </c>
      <c r="II14">
        <f t="shared" si="40"/>
        <v>1</v>
      </c>
      <c r="IJ14">
        <f t="shared" si="41"/>
        <v>1</v>
      </c>
      <c r="IK14">
        <f t="shared" si="42"/>
        <v>1</v>
      </c>
      <c r="IL14">
        <f t="shared" si="43"/>
        <v>1</v>
      </c>
      <c r="IM14">
        <f t="shared" si="44"/>
        <v>2</v>
      </c>
      <c r="IN14">
        <f t="shared" si="45"/>
        <v>1</v>
      </c>
      <c r="IO14">
        <f t="shared" si="46"/>
        <v>1</v>
      </c>
      <c r="IP14">
        <f t="shared" si="47"/>
        <v>1</v>
      </c>
      <c r="IQ14">
        <f t="shared" si="48"/>
        <v>2</v>
      </c>
      <c r="IR14">
        <f t="shared" si="49"/>
        <v>1</v>
      </c>
      <c r="IS14">
        <f t="shared" si="50"/>
        <v>1</v>
      </c>
      <c r="IT14">
        <f t="shared" si="51"/>
        <v>1</v>
      </c>
    </row>
    <row r="15" spans="8:254" ht="12.75">
      <c r="H15" s="4" t="s">
        <v>58</v>
      </c>
      <c r="GS15">
        <f t="shared" si="53"/>
        <v>0</v>
      </c>
      <c r="GT15">
        <f t="shared" si="0"/>
        <v>0</v>
      </c>
      <c r="GU15">
        <f t="shared" si="1"/>
        <v>0</v>
      </c>
      <c r="GV15">
        <f t="shared" si="2"/>
        <v>0</v>
      </c>
      <c r="GW15">
        <f t="shared" si="3"/>
        <v>0</v>
      </c>
      <c r="GX15">
        <f t="shared" si="52"/>
        <v>0</v>
      </c>
      <c r="GY15">
        <f t="shared" si="4"/>
        <v>0</v>
      </c>
      <c r="GZ15">
        <f t="shared" si="5"/>
        <v>0</v>
      </c>
      <c r="HA15">
        <f t="shared" si="6"/>
        <v>0</v>
      </c>
      <c r="HB15">
        <f t="shared" si="7"/>
        <v>0</v>
      </c>
      <c r="HC15">
        <f t="shared" si="8"/>
        <v>0</v>
      </c>
      <c r="HD15">
        <f t="shared" si="9"/>
        <v>0</v>
      </c>
      <c r="HE15">
        <f t="shared" si="10"/>
        <v>0</v>
      </c>
      <c r="HF15">
        <f t="shared" si="11"/>
        <v>0</v>
      </c>
      <c r="HG15">
        <f t="shared" si="12"/>
        <v>0</v>
      </c>
      <c r="HH15">
        <f t="shared" si="13"/>
        <v>0</v>
      </c>
      <c r="HI15">
        <f t="shared" si="14"/>
        <v>0</v>
      </c>
      <c r="HJ15">
        <f t="shared" si="15"/>
        <v>0</v>
      </c>
      <c r="HK15">
        <f t="shared" si="16"/>
        <v>0</v>
      </c>
      <c r="HL15">
        <f t="shared" si="17"/>
        <v>0</v>
      </c>
      <c r="HM15">
        <f t="shared" si="18"/>
        <v>0</v>
      </c>
      <c r="HN15">
        <f t="shared" si="19"/>
        <v>0</v>
      </c>
      <c r="HO15">
        <f t="shared" si="20"/>
        <v>0</v>
      </c>
      <c r="HP15">
        <f t="shared" si="21"/>
        <v>0</v>
      </c>
      <c r="HQ15">
        <f t="shared" si="22"/>
        <v>0</v>
      </c>
      <c r="HR15">
        <f t="shared" si="23"/>
        <v>0</v>
      </c>
      <c r="HS15">
        <f t="shared" si="24"/>
        <v>0</v>
      </c>
      <c r="HT15">
        <f t="shared" si="25"/>
        <v>0</v>
      </c>
      <c r="HU15">
        <f t="shared" si="26"/>
        <v>0</v>
      </c>
      <c r="HV15">
        <f t="shared" si="27"/>
        <v>0</v>
      </c>
      <c r="HW15">
        <f t="shared" si="28"/>
        <v>0</v>
      </c>
      <c r="HX15">
        <f t="shared" si="29"/>
        <v>0</v>
      </c>
      <c r="HY15">
        <f t="shared" si="30"/>
        <v>1</v>
      </c>
      <c r="HZ15">
        <f t="shared" si="31"/>
        <v>1</v>
      </c>
      <c r="IA15">
        <f t="shared" si="32"/>
        <v>1</v>
      </c>
      <c r="IB15">
        <f t="shared" si="33"/>
        <v>1</v>
      </c>
      <c r="IC15">
        <f t="shared" si="34"/>
        <v>1</v>
      </c>
      <c r="ID15">
        <f t="shared" si="35"/>
        <v>1</v>
      </c>
      <c r="IE15">
        <f t="shared" si="36"/>
        <v>1</v>
      </c>
      <c r="IF15">
        <f t="shared" si="37"/>
        <v>1</v>
      </c>
      <c r="IG15">
        <f t="shared" si="38"/>
        <v>1</v>
      </c>
      <c r="IH15">
        <f t="shared" si="39"/>
        <v>2</v>
      </c>
      <c r="II15">
        <f t="shared" si="40"/>
        <v>1</v>
      </c>
      <c r="IJ15">
        <f t="shared" si="41"/>
        <v>1</v>
      </c>
      <c r="IK15">
        <f t="shared" si="42"/>
        <v>1</v>
      </c>
      <c r="IL15">
        <f t="shared" si="43"/>
        <v>1</v>
      </c>
      <c r="IM15">
        <f t="shared" si="44"/>
        <v>2</v>
      </c>
      <c r="IN15">
        <f t="shared" si="45"/>
        <v>1</v>
      </c>
      <c r="IO15">
        <f t="shared" si="46"/>
        <v>1</v>
      </c>
      <c r="IP15">
        <f t="shared" si="47"/>
        <v>1</v>
      </c>
      <c r="IQ15">
        <f t="shared" si="48"/>
        <v>2</v>
      </c>
      <c r="IR15">
        <f t="shared" si="49"/>
        <v>1</v>
      </c>
      <c r="IS15">
        <f t="shared" si="50"/>
        <v>1</v>
      </c>
      <c r="IT15">
        <f t="shared" si="51"/>
        <v>1</v>
      </c>
    </row>
    <row r="16" spans="201:254" ht="12.75">
      <c r="GS16">
        <f t="shared" si="53"/>
        <v>0</v>
      </c>
      <c r="GT16">
        <f t="shared" si="0"/>
        <v>0</v>
      </c>
      <c r="GU16">
        <f t="shared" si="1"/>
        <v>0</v>
      </c>
      <c r="GV16">
        <f t="shared" si="2"/>
        <v>0</v>
      </c>
      <c r="GW16">
        <f t="shared" si="3"/>
        <v>0</v>
      </c>
      <c r="GX16">
        <f t="shared" si="52"/>
        <v>0</v>
      </c>
      <c r="GY16">
        <f t="shared" si="4"/>
        <v>0</v>
      </c>
      <c r="GZ16">
        <f t="shared" si="5"/>
        <v>0</v>
      </c>
      <c r="HA16">
        <f t="shared" si="6"/>
        <v>0</v>
      </c>
      <c r="HB16">
        <f t="shared" si="7"/>
        <v>0</v>
      </c>
      <c r="HC16">
        <f t="shared" si="8"/>
        <v>0</v>
      </c>
      <c r="HD16">
        <f t="shared" si="9"/>
        <v>0</v>
      </c>
      <c r="HE16">
        <f t="shared" si="10"/>
        <v>0</v>
      </c>
      <c r="HF16">
        <f t="shared" si="11"/>
        <v>0</v>
      </c>
      <c r="HG16">
        <f t="shared" si="12"/>
        <v>0</v>
      </c>
      <c r="HH16">
        <f t="shared" si="13"/>
        <v>0</v>
      </c>
      <c r="HI16">
        <f t="shared" si="14"/>
        <v>0</v>
      </c>
      <c r="HJ16">
        <f t="shared" si="15"/>
        <v>0</v>
      </c>
      <c r="HK16">
        <f t="shared" si="16"/>
        <v>0</v>
      </c>
      <c r="HL16">
        <f t="shared" si="17"/>
        <v>0</v>
      </c>
      <c r="HM16">
        <f t="shared" si="18"/>
        <v>0</v>
      </c>
      <c r="HN16">
        <f t="shared" si="19"/>
        <v>0</v>
      </c>
      <c r="HO16">
        <f t="shared" si="20"/>
        <v>0</v>
      </c>
      <c r="HP16">
        <f t="shared" si="21"/>
        <v>0</v>
      </c>
      <c r="HQ16">
        <f t="shared" si="22"/>
        <v>0</v>
      </c>
      <c r="HR16">
        <f t="shared" si="23"/>
        <v>0</v>
      </c>
      <c r="HS16">
        <f t="shared" si="24"/>
        <v>0</v>
      </c>
      <c r="HT16">
        <f t="shared" si="25"/>
        <v>0</v>
      </c>
      <c r="HU16">
        <f t="shared" si="26"/>
        <v>0</v>
      </c>
      <c r="HV16">
        <f t="shared" si="27"/>
        <v>0</v>
      </c>
      <c r="HW16">
        <f t="shared" si="28"/>
        <v>0</v>
      </c>
      <c r="HX16">
        <f t="shared" si="29"/>
        <v>0</v>
      </c>
      <c r="HY16">
        <f t="shared" si="30"/>
        <v>1</v>
      </c>
      <c r="HZ16">
        <f t="shared" si="31"/>
        <v>1</v>
      </c>
      <c r="IA16">
        <f t="shared" si="32"/>
        <v>1</v>
      </c>
      <c r="IB16">
        <f t="shared" si="33"/>
        <v>1</v>
      </c>
      <c r="IC16">
        <f t="shared" si="34"/>
        <v>1</v>
      </c>
      <c r="ID16">
        <f t="shared" si="35"/>
        <v>1</v>
      </c>
      <c r="IE16">
        <f t="shared" si="36"/>
        <v>1</v>
      </c>
      <c r="IF16">
        <f t="shared" si="37"/>
        <v>1</v>
      </c>
      <c r="IG16">
        <f t="shared" si="38"/>
        <v>1</v>
      </c>
      <c r="IH16">
        <f t="shared" si="39"/>
        <v>2</v>
      </c>
      <c r="II16">
        <f t="shared" si="40"/>
        <v>1</v>
      </c>
      <c r="IJ16">
        <f t="shared" si="41"/>
        <v>1</v>
      </c>
      <c r="IK16">
        <f t="shared" si="42"/>
        <v>1</v>
      </c>
      <c r="IL16">
        <f t="shared" si="43"/>
        <v>1</v>
      </c>
      <c r="IM16">
        <f t="shared" si="44"/>
        <v>2</v>
      </c>
      <c r="IN16">
        <f t="shared" si="45"/>
        <v>1</v>
      </c>
      <c r="IO16">
        <f t="shared" si="46"/>
        <v>1</v>
      </c>
      <c r="IP16">
        <f t="shared" si="47"/>
        <v>1</v>
      </c>
      <c r="IQ16">
        <f t="shared" si="48"/>
        <v>2</v>
      </c>
      <c r="IR16">
        <f t="shared" si="49"/>
        <v>1</v>
      </c>
      <c r="IS16">
        <f t="shared" si="50"/>
        <v>1</v>
      </c>
      <c r="IT16">
        <f t="shared" si="51"/>
        <v>1</v>
      </c>
    </row>
    <row r="17" spans="8:254" ht="12.75">
      <c r="H17" s="3" t="s">
        <v>75</v>
      </c>
      <c r="GS17">
        <f t="shared" si="53"/>
        <v>0</v>
      </c>
      <c r="GT17">
        <f t="shared" si="0"/>
        <v>0</v>
      </c>
      <c r="GU17">
        <f t="shared" si="1"/>
        <v>0</v>
      </c>
      <c r="GV17">
        <f t="shared" si="2"/>
        <v>0</v>
      </c>
      <c r="GW17">
        <f t="shared" si="3"/>
        <v>0</v>
      </c>
      <c r="GX17">
        <f t="shared" si="52"/>
        <v>0</v>
      </c>
      <c r="GY17">
        <f t="shared" si="4"/>
        <v>0</v>
      </c>
      <c r="GZ17">
        <f t="shared" si="5"/>
        <v>0</v>
      </c>
      <c r="HA17">
        <f t="shared" si="6"/>
        <v>0</v>
      </c>
      <c r="HB17">
        <f t="shared" si="7"/>
        <v>0</v>
      </c>
      <c r="HC17">
        <f t="shared" si="8"/>
        <v>0</v>
      </c>
      <c r="HD17">
        <f t="shared" si="9"/>
        <v>0</v>
      </c>
      <c r="HE17">
        <f t="shared" si="10"/>
        <v>0</v>
      </c>
      <c r="HF17">
        <f t="shared" si="11"/>
        <v>0</v>
      </c>
      <c r="HG17">
        <f t="shared" si="12"/>
        <v>0</v>
      </c>
      <c r="HH17">
        <f t="shared" si="13"/>
        <v>0</v>
      </c>
      <c r="HI17">
        <f t="shared" si="14"/>
        <v>0</v>
      </c>
      <c r="HJ17">
        <f t="shared" si="15"/>
        <v>0</v>
      </c>
      <c r="HK17">
        <f t="shared" si="16"/>
        <v>0</v>
      </c>
      <c r="HL17">
        <f t="shared" si="17"/>
        <v>0</v>
      </c>
      <c r="HM17">
        <f t="shared" si="18"/>
        <v>0</v>
      </c>
      <c r="HN17">
        <f t="shared" si="19"/>
        <v>0</v>
      </c>
      <c r="HO17">
        <f t="shared" si="20"/>
        <v>0</v>
      </c>
      <c r="HP17">
        <f t="shared" si="21"/>
        <v>0</v>
      </c>
      <c r="HQ17">
        <f t="shared" si="22"/>
        <v>0</v>
      </c>
      <c r="HR17">
        <f t="shared" si="23"/>
        <v>0</v>
      </c>
      <c r="HS17">
        <f t="shared" si="24"/>
        <v>0</v>
      </c>
      <c r="HT17">
        <f t="shared" si="25"/>
        <v>0</v>
      </c>
      <c r="HU17">
        <f t="shared" si="26"/>
        <v>0</v>
      </c>
      <c r="HV17">
        <f t="shared" si="27"/>
        <v>0</v>
      </c>
      <c r="HW17">
        <f t="shared" si="28"/>
        <v>0</v>
      </c>
      <c r="HX17">
        <f t="shared" si="29"/>
        <v>0</v>
      </c>
      <c r="HY17">
        <f t="shared" si="30"/>
        <v>1</v>
      </c>
      <c r="HZ17">
        <f t="shared" si="31"/>
        <v>1</v>
      </c>
      <c r="IA17">
        <f t="shared" si="32"/>
        <v>1</v>
      </c>
      <c r="IB17">
        <f t="shared" si="33"/>
        <v>1</v>
      </c>
      <c r="IC17">
        <f t="shared" si="34"/>
        <v>1</v>
      </c>
      <c r="ID17">
        <f t="shared" si="35"/>
        <v>1</v>
      </c>
      <c r="IE17">
        <f t="shared" si="36"/>
        <v>1</v>
      </c>
      <c r="IF17">
        <f t="shared" si="37"/>
        <v>1</v>
      </c>
      <c r="IG17">
        <f t="shared" si="38"/>
        <v>1</v>
      </c>
      <c r="IH17">
        <f t="shared" si="39"/>
        <v>2</v>
      </c>
      <c r="II17">
        <f t="shared" si="40"/>
        <v>1</v>
      </c>
      <c r="IJ17">
        <f t="shared" si="41"/>
        <v>1</v>
      </c>
      <c r="IK17">
        <f t="shared" si="42"/>
        <v>1</v>
      </c>
      <c r="IL17">
        <f t="shared" si="43"/>
        <v>1</v>
      </c>
      <c r="IM17">
        <f t="shared" si="44"/>
        <v>2</v>
      </c>
      <c r="IN17">
        <f t="shared" si="45"/>
        <v>1</v>
      </c>
      <c r="IO17">
        <f t="shared" si="46"/>
        <v>1</v>
      </c>
      <c r="IP17">
        <f t="shared" si="47"/>
        <v>1</v>
      </c>
      <c r="IQ17">
        <f t="shared" si="48"/>
        <v>2</v>
      </c>
      <c r="IR17">
        <f t="shared" si="49"/>
        <v>1</v>
      </c>
      <c r="IS17">
        <f t="shared" si="50"/>
        <v>1</v>
      </c>
      <c r="IT17">
        <f t="shared" si="51"/>
        <v>1</v>
      </c>
    </row>
    <row r="18" spans="8:254" ht="12.75">
      <c r="H18" t="s">
        <v>71</v>
      </c>
      <c r="GS18">
        <f t="shared" si="53"/>
        <v>0</v>
      </c>
      <c r="GT18">
        <f t="shared" si="0"/>
        <v>0</v>
      </c>
      <c r="GU18">
        <f t="shared" si="1"/>
        <v>0</v>
      </c>
      <c r="GV18">
        <f t="shared" si="2"/>
        <v>0</v>
      </c>
      <c r="GW18">
        <f>(IF(H19=1,2,0))+(IF(H19=2,1,0))+(IF(J18=1,2,0))+(IF(J18=2,1,0))+(IF(AQ18=1,2,0))+(IF(AQ18=2,1,0))+(IF(BT18=1,2,0))+(IF(BT18=2,1,0))+(IF(BW18=3,2,0))+(IF(BW18=2,1,0))+(IF(DC18=1,2,0))+(IF(DC18=2,1,0))+(IF(DE18=3,2,0))+(IF(DE18=2,1,0))+(IF(EF18=3,2,0))+(IF(EF18=2,1,0))+(IF(EI18=3,2,0))+(IF(EI18=2,1,0))+(IF(FM18=3,2,0))+(IF(FM18=2,1,0))+(IF(FO18=1,2,0))+(IF(FO18=2,1,0))</f>
        <v>0</v>
      </c>
      <c r="GX18">
        <f t="shared" si="52"/>
        <v>0</v>
      </c>
      <c r="GY18">
        <f t="shared" si="4"/>
        <v>0</v>
      </c>
      <c r="GZ18">
        <f t="shared" si="5"/>
        <v>0</v>
      </c>
      <c r="HA18">
        <f t="shared" si="6"/>
        <v>0</v>
      </c>
      <c r="HB18">
        <f t="shared" si="7"/>
        <v>0</v>
      </c>
      <c r="HC18">
        <f t="shared" si="8"/>
        <v>0</v>
      </c>
      <c r="HD18">
        <f t="shared" si="9"/>
        <v>0</v>
      </c>
      <c r="HE18">
        <f t="shared" si="10"/>
        <v>0</v>
      </c>
      <c r="HF18">
        <f t="shared" si="11"/>
        <v>0</v>
      </c>
      <c r="HG18">
        <f t="shared" si="12"/>
        <v>0</v>
      </c>
      <c r="HH18">
        <f t="shared" si="13"/>
        <v>0</v>
      </c>
      <c r="HI18">
        <f t="shared" si="14"/>
        <v>0</v>
      </c>
      <c r="HJ18">
        <f t="shared" si="15"/>
        <v>0</v>
      </c>
      <c r="HK18">
        <f t="shared" si="16"/>
        <v>0</v>
      </c>
      <c r="HL18">
        <f t="shared" si="17"/>
        <v>0</v>
      </c>
      <c r="HM18">
        <f t="shared" si="18"/>
        <v>0</v>
      </c>
      <c r="HN18">
        <f t="shared" si="19"/>
        <v>0</v>
      </c>
      <c r="HO18">
        <f t="shared" si="20"/>
        <v>0</v>
      </c>
      <c r="HP18">
        <f t="shared" si="21"/>
        <v>0</v>
      </c>
      <c r="HQ18">
        <f t="shared" si="22"/>
        <v>0</v>
      </c>
      <c r="HR18">
        <f t="shared" si="23"/>
        <v>0</v>
      </c>
      <c r="HS18">
        <f t="shared" si="24"/>
        <v>0</v>
      </c>
      <c r="HT18">
        <f t="shared" si="25"/>
        <v>0</v>
      </c>
      <c r="HU18">
        <f t="shared" si="26"/>
        <v>0</v>
      </c>
      <c r="HV18">
        <f t="shared" si="27"/>
        <v>0</v>
      </c>
      <c r="HW18">
        <f t="shared" si="28"/>
        <v>0</v>
      </c>
      <c r="HX18">
        <f t="shared" si="29"/>
        <v>0</v>
      </c>
      <c r="HY18">
        <f t="shared" si="30"/>
        <v>1</v>
      </c>
      <c r="HZ18">
        <f t="shared" si="31"/>
        <v>1</v>
      </c>
      <c r="IA18">
        <f t="shared" si="32"/>
        <v>1</v>
      </c>
      <c r="IB18">
        <f t="shared" si="33"/>
        <v>1</v>
      </c>
      <c r="IC18">
        <f t="shared" si="34"/>
        <v>1</v>
      </c>
      <c r="ID18">
        <f t="shared" si="35"/>
        <v>1</v>
      </c>
      <c r="IE18">
        <f t="shared" si="36"/>
        <v>1</v>
      </c>
      <c r="IF18">
        <f t="shared" si="37"/>
        <v>1</v>
      </c>
      <c r="IG18">
        <f t="shared" si="38"/>
        <v>1</v>
      </c>
      <c r="IH18">
        <f t="shared" si="39"/>
        <v>2</v>
      </c>
      <c r="II18">
        <f t="shared" si="40"/>
        <v>1</v>
      </c>
      <c r="IJ18">
        <f t="shared" si="41"/>
        <v>1</v>
      </c>
      <c r="IK18">
        <f t="shared" si="42"/>
        <v>1</v>
      </c>
      <c r="IL18">
        <f t="shared" si="43"/>
        <v>1</v>
      </c>
      <c r="IM18">
        <f t="shared" si="44"/>
        <v>2</v>
      </c>
      <c r="IN18">
        <f t="shared" si="45"/>
        <v>1</v>
      </c>
      <c r="IO18">
        <f t="shared" si="46"/>
        <v>1</v>
      </c>
      <c r="IP18">
        <f t="shared" si="47"/>
        <v>1</v>
      </c>
      <c r="IQ18">
        <f t="shared" si="48"/>
        <v>2</v>
      </c>
      <c r="IR18">
        <f t="shared" si="49"/>
        <v>1</v>
      </c>
      <c r="IS18">
        <f t="shared" si="50"/>
        <v>1</v>
      </c>
      <c r="IT18">
        <f t="shared" si="51"/>
        <v>1</v>
      </c>
    </row>
    <row r="19" spans="8:254" ht="15.75">
      <c r="H19" t="s">
        <v>62</v>
      </c>
      <c r="GS19">
        <f t="shared" si="53"/>
        <v>0</v>
      </c>
      <c r="GT19">
        <f t="shared" si="0"/>
        <v>0</v>
      </c>
      <c r="GU19">
        <f t="shared" si="1"/>
        <v>0</v>
      </c>
      <c r="GV19">
        <f t="shared" si="2"/>
        <v>0</v>
      </c>
      <c r="GW19">
        <f t="shared" si="3"/>
        <v>0</v>
      </c>
      <c r="GX19">
        <f t="shared" si="52"/>
        <v>0</v>
      </c>
      <c r="GY19">
        <f t="shared" si="4"/>
        <v>0</v>
      </c>
      <c r="GZ19">
        <f t="shared" si="5"/>
        <v>0</v>
      </c>
      <c r="HA19">
        <f t="shared" si="6"/>
        <v>0</v>
      </c>
      <c r="HB19">
        <f t="shared" si="7"/>
        <v>0</v>
      </c>
      <c r="HC19">
        <f t="shared" si="8"/>
        <v>0</v>
      </c>
      <c r="HD19">
        <f t="shared" si="9"/>
        <v>0</v>
      </c>
      <c r="HE19">
        <f t="shared" si="10"/>
        <v>0</v>
      </c>
      <c r="HF19">
        <f t="shared" si="11"/>
        <v>0</v>
      </c>
      <c r="HG19">
        <f t="shared" si="12"/>
        <v>0</v>
      </c>
      <c r="HH19">
        <f t="shared" si="13"/>
        <v>0</v>
      </c>
      <c r="HI19">
        <f t="shared" si="14"/>
        <v>0</v>
      </c>
      <c r="HJ19">
        <f t="shared" si="15"/>
        <v>0</v>
      </c>
      <c r="HK19">
        <f t="shared" si="16"/>
        <v>0</v>
      </c>
      <c r="HL19">
        <f t="shared" si="17"/>
        <v>0</v>
      </c>
      <c r="HM19">
        <f t="shared" si="18"/>
        <v>0</v>
      </c>
      <c r="HN19">
        <f t="shared" si="19"/>
        <v>0</v>
      </c>
      <c r="HO19">
        <f t="shared" si="20"/>
        <v>0</v>
      </c>
      <c r="HP19">
        <f t="shared" si="21"/>
        <v>0</v>
      </c>
      <c r="HQ19">
        <f t="shared" si="22"/>
        <v>0</v>
      </c>
      <c r="HR19">
        <f t="shared" si="23"/>
        <v>0</v>
      </c>
      <c r="HS19">
        <f t="shared" si="24"/>
        <v>0</v>
      </c>
      <c r="HT19">
        <f t="shared" si="25"/>
        <v>0</v>
      </c>
      <c r="HU19">
        <f t="shared" si="26"/>
        <v>0</v>
      </c>
      <c r="HV19">
        <f t="shared" si="27"/>
        <v>0</v>
      </c>
      <c r="HW19">
        <f t="shared" si="28"/>
        <v>0</v>
      </c>
      <c r="HX19">
        <f t="shared" si="29"/>
        <v>0</v>
      </c>
      <c r="HY19">
        <f t="shared" si="30"/>
        <v>1</v>
      </c>
      <c r="HZ19">
        <f t="shared" si="31"/>
        <v>1</v>
      </c>
      <c r="IA19">
        <f t="shared" si="32"/>
        <v>1</v>
      </c>
      <c r="IB19">
        <f t="shared" si="33"/>
        <v>1</v>
      </c>
      <c r="IC19">
        <f t="shared" si="34"/>
        <v>1</v>
      </c>
      <c r="ID19">
        <f t="shared" si="35"/>
        <v>1</v>
      </c>
      <c r="IE19">
        <f t="shared" si="36"/>
        <v>1</v>
      </c>
      <c r="IF19">
        <f t="shared" si="37"/>
        <v>1</v>
      </c>
      <c r="IG19">
        <f t="shared" si="38"/>
        <v>1</v>
      </c>
      <c r="IH19">
        <f t="shared" si="39"/>
        <v>2</v>
      </c>
      <c r="II19">
        <f t="shared" si="40"/>
        <v>1</v>
      </c>
      <c r="IJ19">
        <f t="shared" si="41"/>
        <v>1</v>
      </c>
      <c r="IK19">
        <f t="shared" si="42"/>
        <v>1</v>
      </c>
      <c r="IL19">
        <f t="shared" si="43"/>
        <v>1</v>
      </c>
      <c r="IM19">
        <f t="shared" si="44"/>
        <v>2</v>
      </c>
      <c r="IN19">
        <f t="shared" si="45"/>
        <v>1</v>
      </c>
      <c r="IO19">
        <f t="shared" si="46"/>
        <v>1</v>
      </c>
      <c r="IP19">
        <f t="shared" si="47"/>
        <v>1</v>
      </c>
      <c r="IQ19">
        <f t="shared" si="48"/>
        <v>2</v>
      </c>
      <c r="IR19">
        <f t="shared" si="49"/>
        <v>1</v>
      </c>
      <c r="IS19">
        <f t="shared" si="50"/>
        <v>1</v>
      </c>
      <c r="IT19">
        <f t="shared" si="51"/>
        <v>1</v>
      </c>
    </row>
    <row r="20" spans="201:254" ht="12.75">
      <c r="GS20">
        <f t="shared" si="53"/>
        <v>0</v>
      </c>
      <c r="GT20">
        <f t="shared" si="0"/>
        <v>0</v>
      </c>
      <c r="GU20">
        <f t="shared" si="1"/>
        <v>0</v>
      </c>
      <c r="GV20">
        <f t="shared" si="2"/>
        <v>0</v>
      </c>
      <c r="GW20">
        <f>(IF(H19=1,2,0))+(IF(H19=2,1,0))+(IF(J20=1,2,0))+(IF(J20=2,1,0))+(IF(AQ20=1,2,0))+(IF(AQ20=2,1,0))+(IF(BT20=1,2,0))+(IF(BT20=2,1,0))+(IF(BW20=3,2,0))+(IF(BW20=2,1,0))+(IF(DC20=1,2,0))+(IF(DC20=2,1,0))+(IF(DE20=3,2,0))+(IF(DE20=2,1,0))+(IF(EF20=3,2,0))+(IF(EF20=2,1,0))+(IF(EI20=3,2,0))+(IF(EI20=2,1,0))+(IF(FM20=3,2,0))+(IF(FM20=2,1,0))+(IF(FO20=1,2,0))+(IF(FO20=2,1,0))</f>
        <v>0</v>
      </c>
      <c r="GX20">
        <f t="shared" si="52"/>
        <v>0</v>
      </c>
      <c r="GY20">
        <f t="shared" si="4"/>
        <v>0</v>
      </c>
      <c r="GZ20">
        <f t="shared" si="5"/>
        <v>0</v>
      </c>
      <c r="HA20">
        <f t="shared" si="6"/>
        <v>0</v>
      </c>
      <c r="HB20">
        <f t="shared" si="7"/>
        <v>0</v>
      </c>
      <c r="HC20">
        <f t="shared" si="8"/>
        <v>0</v>
      </c>
      <c r="HD20">
        <f t="shared" si="9"/>
        <v>0</v>
      </c>
      <c r="HE20">
        <f t="shared" si="10"/>
        <v>0</v>
      </c>
      <c r="HF20">
        <f t="shared" si="11"/>
        <v>0</v>
      </c>
      <c r="HG20">
        <f t="shared" si="12"/>
        <v>0</v>
      </c>
      <c r="HH20">
        <f t="shared" si="13"/>
        <v>0</v>
      </c>
      <c r="HI20">
        <f t="shared" si="14"/>
        <v>0</v>
      </c>
      <c r="HJ20">
        <f t="shared" si="15"/>
        <v>0</v>
      </c>
      <c r="HK20">
        <f t="shared" si="16"/>
        <v>0</v>
      </c>
      <c r="HL20">
        <f t="shared" si="17"/>
        <v>0</v>
      </c>
      <c r="HM20">
        <f t="shared" si="18"/>
        <v>0</v>
      </c>
      <c r="HN20">
        <f t="shared" si="19"/>
        <v>0</v>
      </c>
      <c r="HO20">
        <f t="shared" si="20"/>
        <v>0</v>
      </c>
      <c r="HP20">
        <f t="shared" si="21"/>
        <v>0</v>
      </c>
      <c r="HQ20">
        <f t="shared" si="22"/>
        <v>0</v>
      </c>
      <c r="HR20">
        <f t="shared" si="23"/>
        <v>0</v>
      </c>
      <c r="HS20">
        <f t="shared" si="24"/>
        <v>0</v>
      </c>
      <c r="HT20">
        <f t="shared" si="25"/>
        <v>0</v>
      </c>
      <c r="HU20">
        <f t="shared" si="26"/>
        <v>0</v>
      </c>
      <c r="HV20">
        <f t="shared" si="27"/>
        <v>0</v>
      </c>
      <c r="HW20">
        <f t="shared" si="28"/>
        <v>0</v>
      </c>
      <c r="HX20">
        <f t="shared" si="29"/>
        <v>0</v>
      </c>
      <c r="HY20">
        <f t="shared" si="30"/>
        <v>1</v>
      </c>
      <c r="HZ20">
        <f t="shared" si="31"/>
        <v>1</v>
      </c>
      <c r="IA20">
        <f t="shared" si="32"/>
        <v>1</v>
      </c>
      <c r="IB20">
        <f t="shared" si="33"/>
        <v>1</v>
      </c>
      <c r="IC20">
        <f t="shared" si="34"/>
        <v>1</v>
      </c>
      <c r="ID20">
        <f t="shared" si="35"/>
        <v>1</v>
      </c>
      <c r="IE20">
        <f t="shared" si="36"/>
        <v>1</v>
      </c>
      <c r="IF20">
        <f t="shared" si="37"/>
        <v>1</v>
      </c>
      <c r="IG20">
        <f t="shared" si="38"/>
        <v>1</v>
      </c>
      <c r="IH20">
        <f t="shared" si="39"/>
        <v>2</v>
      </c>
      <c r="II20">
        <f t="shared" si="40"/>
        <v>1</v>
      </c>
      <c r="IJ20">
        <f t="shared" si="41"/>
        <v>1</v>
      </c>
      <c r="IK20">
        <f t="shared" si="42"/>
        <v>1</v>
      </c>
      <c r="IL20">
        <f t="shared" si="43"/>
        <v>1</v>
      </c>
      <c r="IM20">
        <f t="shared" si="44"/>
        <v>2</v>
      </c>
      <c r="IN20">
        <f t="shared" si="45"/>
        <v>1</v>
      </c>
      <c r="IO20">
        <f t="shared" si="46"/>
        <v>1</v>
      </c>
      <c r="IP20">
        <f t="shared" si="47"/>
        <v>1</v>
      </c>
      <c r="IQ20">
        <f t="shared" si="48"/>
        <v>2</v>
      </c>
      <c r="IR20">
        <f t="shared" si="49"/>
        <v>1</v>
      </c>
      <c r="IS20">
        <f t="shared" si="50"/>
        <v>1</v>
      </c>
      <c r="IT20">
        <f t="shared" si="51"/>
        <v>1</v>
      </c>
    </row>
    <row r="21" spans="201:254" ht="12.75">
      <c r="GS21">
        <f t="shared" si="53"/>
        <v>0</v>
      </c>
      <c r="GT21">
        <f t="shared" si="0"/>
        <v>0</v>
      </c>
      <c r="GU21">
        <f t="shared" si="1"/>
        <v>0</v>
      </c>
      <c r="GV21">
        <f t="shared" si="2"/>
        <v>0</v>
      </c>
      <c r="GW21">
        <f t="shared" si="3"/>
        <v>0</v>
      </c>
      <c r="GX21">
        <f t="shared" si="52"/>
        <v>0</v>
      </c>
      <c r="GY21">
        <f t="shared" si="4"/>
        <v>0</v>
      </c>
      <c r="GZ21">
        <f t="shared" si="5"/>
        <v>0</v>
      </c>
      <c r="HA21">
        <f t="shared" si="6"/>
        <v>0</v>
      </c>
      <c r="HB21">
        <f t="shared" si="7"/>
        <v>0</v>
      </c>
      <c r="HC21">
        <f t="shared" si="8"/>
        <v>0</v>
      </c>
      <c r="HD21">
        <f t="shared" si="9"/>
        <v>0</v>
      </c>
      <c r="HE21">
        <f t="shared" si="10"/>
        <v>0</v>
      </c>
      <c r="HF21">
        <f t="shared" si="11"/>
        <v>0</v>
      </c>
      <c r="HG21">
        <f t="shared" si="12"/>
        <v>0</v>
      </c>
      <c r="HH21">
        <f t="shared" si="13"/>
        <v>0</v>
      </c>
      <c r="HI21">
        <f t="shared" si="14"/>
        <v>0</v>
      </c>
      <c r="HJ21">
        <f t="shared" si="15"/>
        <v>0</v>
      </c>
      <c r="HK21">
        <f t="shared" si="16"/>
        <v>0</v>
      </c>
      <c r="HL21">
        <f t="shared" si="17"/>
        <v>0</v>
      </c>
      <c r="HM21">
        <f t="shared" si="18"/>
        <v>0</v>
      </c>
      <c r="HN21">
        <f t="shared" si="19"/>
        <v>0</v>
      </c>
      <c r="HO21">
        <f t="shared" si="20"/>
        <v>0</v>
      </c>
      <c r="HP21">
        <f t="shared" si="21"/>
        <v>0</v>
      </c>
      <c r="HQ21">
        <f t="shared" si="22"/>
        <v>0</v>
      </c>
      <c r="HR21">
        <f t="shared" si="23"/>
        <v>0</v>
      </c>
      <c r="HS21">
        <f t="shared" si="24"/>
        <v>0</v>
      </c>
      <c r="HT21">
        <f t="shared" si="25"/>
        <v>0</v>
      </c>
      <c r="HU21">
        <f t="shared" si="26"/>
        <v>0</v>
      </c>
      <c r="HV21">
        <f t="shared" si="27"/>
        <v>0</v>
      </c>
      <c r="HW21">
        <f t="shared" si="28"/>
        <v>0</v>
      </c>
      <c r="HX21">
        <f t="shared" si="29"/>
        <v>0</v>
      </c>
      <c r="HY21">
        <f t="shared" si="30"/>
        <v>1</v>
      </c>
      <c r="HZ21">
        <f t="shared" si="31"/>
        <v>1</v>
      </c>
      <c r="IA21">
        <f t="shared" si="32"/>
        <v>1</v>
      </c>
      <c r="IB21">
        <f t="shared" si="33"/>
        <v>1</v>
      </c>
      <c r="IC21">
        <f t="shared" si="34"/>
        <v>1</v>
      </c>
      <c r="ID21">
        <f t="shared" si="35"/>
        <v>1</v>
      </c>
      <c r="IE21">
        <f t="shared" si="36"/>
        <v>1</v>
      </c>
      <c r="IF21">
        <f t="shared" si="37"/>
        <v>1</v>
      </c>
      <c r="IG21">
        <f t="shared" si="38"/>
        <v>1</v>
      </c>
      <c r="IH21">
        <f t="shared" si="39"/>
        <v>2</v>
      </c>
      <c r="II21">
        <f t="shared" si="40"/>
        <v>1</v>
      </c>
      <c r="IJ21">
        <f t="shared" si="41"/>
        <v>1</v>
      </c>
      <c r="IK21">
        <f t="shared" si="42"/>
        <v>1</v>
      </c>
      <c r="IL21">
        <f t="shared" si="43"/>
        <v>1</v>
      </c>
      <c r="IM21">
        <f t="shared" si="44"/>
        <v>2</v>
      </c>
      <c r="IN21">
        <f t="shared" si="45"/>
        <v>1</v>
      </c>
      <c r="IO21">
        <f t="shared" si="46"/>
        <v>1</v>
      </c>
      <c r="IP21">
        <f t="shared" si="47"/>
        <v>1</v>
      </c>
      <c r="IQ21">
        <f t="shared" si="48"/>
        <v>2</v>
      </c>
      <c r="IR21">
        <f t="shared" si="49"/>
        <v>1</v>
      </c>
      <c r="IS21">
        <f t="shared" si="50"/>
        <v>1</v>
      </c>
      <c r="IT21">
        <f t="shared" si="51"/>
        <v>1</v>
      </c>
    </row>
    <row r="22" spans="201:254" ht="12.75">
      <c r="GS22">
        <f t="shared" si="53"/>
        <v>0</v>
      </c>
      <c r="GT22">
        <f t="shared" si="0"/>
        <v>0</v>
      </c>
      <c r="GU22">
        <f t="shared" si="1"/>
        <v>0</v>
      </c>
      <c r="GV22">
        <f t="shared" si="2"/>
        <v>0</v>
      </c>
      <c r="GW22">
        <f t="shared" si="3"/>
        <v>0</v>
      </c>
      <c r="GX22">
        <f t="shared" si="52"/>
        <v>0</v>
      </c>
      <c r="GY22">
        <f t="shared" si="4"/>
        <v>0</v>
      </c>
      <c r="GZ22">
        <f t="shared" si="5"/>
        <v>0</v>
      </c>
      <c r="HA22">
        <f t="shared" si="6"/>
        <v>0</v>
      </c>
      <c r="HB22">
        <f t="shared" si="7"/>
        <v>0</v>
      </c>
      <c r="HC22">
        <f t="shared" si="8"/>
        <v>0</v>
      </c>
      <c r="HD22">
        <f t="shared" si="9"/>
        <v>0</v>
      </c>
      <c r="HE22">
        <f t="shared" si="10"/>
        <v>0</v>
      </c>
      <c r="HF22">
        <f t="shared" si="11"/>
        <v>0</v>
      </c>
      <c r="HG22">
        <f t="shared" si="12"/>
        <v>0</v>
      </c>
      <c r="HH22">
        <f t="shared" si="13"/>
        <v>0</v>
      </c>
      <c r="HI22">
        <f t="shared" si="14"/>
        <v>0</v>
      </c>
      <c r="HJ22">
        <f t="shared" si="15"/>
        <v>0</v>
      </c>
      <c r="HK22">
        <f t="shared" si="16"/>
        <v>0</v>
      </c>
      <c r="HL22">
        <f t="shared" si="17"/>
        <v>0</v>
      </c>
      <c r="HM22">
        <f t="shared" si="18"/>
        <v>0</v>
      </c>
      <c r="HN22">
        <f t="shared" si="19"/>
        <v>0</v>
      </c>
      <c r="HO22">
        <f t="shared" si="20"/>
        <v>0</v>
      </c>
      <c r="HP22">
        <f t="shared" si="21"/>
        <v>0</v>
      </c>
      <c r="HQ22">
        <f t="shared" si="22"/>
        <v>0</v>
      </c>
      <c r="HR22">
        <f t="shared" si="23"/>
        <v>0</v>
      </c>
      <c r="HS22">
        <f t="shared" si="24"/>
        <v>0</v>
      </c>
      <c r="HT22">
        <f t="shared" si="25"/>
        <v>0</v>
      </c>
      <c r="HU22">
        <f t="shared" si="26"/>
        <v>0</v>
      </c>
      <c r="HV22">
        <f t="shared" si="27"/>
        <v>0</v>
      </c>
      <c r="HW22">
        <f t="shared" si="28"/>
        <v>0</v>
      </c>
      <c r="HX22">
        <f t="shared" si="29"/>
        <v>0</v>
      </c>
      <c r="HY22">
        <f t="shared" si="30"/>
        <v>1</v>
      </c>
      <c r="HZ22">
        <f t="shared" si="31"/>
        <v>1</v>
      </c>
      <c r="IA22">
        <f t="shared" si="32"/>
        <v>1</v>
      </c>
      <c r="IB22">
        <f t="shared" si="33"/>
        <v>1</v>
      </c>
      <c r="IC22">
        <f t="shared" si="34"/>
        <v>1</v>
      </c>
      <c r="ID22">
        <f t="shared" si="35"/>
        <v>1</v>
      </c>
      <c r="IE22">
        <f t="shared" si="36"/>
        <v>1</v>
      </c>
      <c r="IF22">
        <f t="shared" si="37"/>
        <v>1</v>
      </c>
      <c r="IG22">
        <f t="shared" si="38"/>
        <v>1</v>
      </c>
      <c r="IH22">
        <f t="shared" si="39"/>
        <v>2</v>
      </c>
      <c r="II22">
        <f t="shared" si="40"/>
        <v>1</v>
      </c>
      <c r="IJ22">
        <f t="shared" si="41"/>
        <v>1</v>
      </c>
      <c r="IK22">
        <f t="shared" si="42"/>
        <v>1</v>
      </c>
      <c r="IL22">
        <f t="shared" si="43"/>
        <v>1</v>
      </c>
      <c r="IM22">
        <f t="shared" si="44"/>
        <v>2</v>
      </c>
      <c r="IN22">
        <f t="shared" si="45"/>
        <v>1</v>
      </c>
      <c r="IO22">
        <f t="shared" si="46"/>
        <v>1</v>
      </c>
      <c r="IP22">
        <f t="shared" si="47"/>
        <v>1</v>
      </c>
      <c r="IQ22">
        <f t="shared" si="48"/>
        <v>2</v>
      </c>
      <c r="IR22">
        <f t="shared" si="49"/>
        <v>1</v>
      </c>
      <c r="IS22">
        <f t="shared" si="50"/>
        <v>1</v>
      </c>
      <c r="IT22">
        <f t="shared" si="51"/>
        <v>1</v>
      </c>
    </row>
    <row r="23" spans="201:254" ht="12.75">
      <c r="GS23">
        <f t="shared" si="53"/>
        <v>0</v>
      </c>
      <c r="GT23">
        <f t="shared" si="0"/>
        <v>0</v>
      </c>
      <c r="GU23">
        <f t="shared" si="1"/>
        <v>0</v>
      </c>
      <c r="GV23">
        <f t="shared" si="2"/>
        <v>0</v>
      </c>
      <c r="GW23">
        <f t="shared" si="3"/>
        <v>0</v>
      </c>
      <c r="GX23">
        <f t="shared" si="52"/>
        <v>0</v>
      </c>
      <c r="GY23">
        <f t="shared" si="4"/>
        <v>0</v>
      </c>
      <c r="GZ23">
        <f t="shared" si="5"/>
        <v>0</v>
      </c>
      <c r="HA23">
        <f t="shared" si="6"/>
        <v>0</v>
      </c>
      <c r="HB23">
        <f t="shared" si="7"/>
        <v>0</v>
      </c>
      <c r="HC23">
        <f t="shared" si="8"/>
        <v>0</v>
      </c>
      <c r="HD23">
        <f t="shared" si="9"/>
        <v>0</v>
      </c>
      <c r="HE23">
        <f t="shared" si="10"/>
        <v>0</v>
      </c>
      <c r="HF23">
        <f t="shared" si="11"/>
        <v>0</v>
      </c>
      <c r="HG23">
        <f t="shared" si="12"/>
        <v>0</v>
      </c>
      <c r="HH23">
        <f t="shared" si="13"/>
        <v>0</v>
      </c>
      <c r="HI23">
        <f t="shared" si="14"/>
        <v>0</v>
      </c>
      <c r="HJ23">
        <f t="shared" si="15"/>
        <v>0</v>
      </c>
      <c r="HK23">
        <f t="shared" si="16"/>
        <v>0</v>
      </c>
      <c r="HL23">
        <f t="shared" si="17"/>
        <v>0</v>
      </c>
      <c r="HM23">
        <f t="shared" si="18"/>
        <v>0</v>
      </c>
      <c r="HN23">
        <f t="shared" si="19"/>
        <v>0</v>
      </c>
      <c r="HO23">
        <f t="shared" si="20"/>
        <v>0</v>
      </c>
      <c r="HP23">
        <f t="shared" si="21"/>
        <v>0</v>
      </c>
      <c r="HQ23">
        <f t="shared" si="22"/>
        <v>0</v>
      </c>
      <c r="HR23">
        <f t="shared" si="23"/>
        <v>0</v>
      </c>
      <c r="HS23">
        <f t="shared" si="24"/>
        <v>0</v>
      </c>
      <c r="HT23">
        <f t="shared" si="25"/>
        <v>0</v>
      </c>
      <c r="HU23">
        <f t="shared" si="26"/>
        <v>0</v>
      </c>
      <c r="HV23">
        <f t="shared" si="27"/>
        <v>0</v>
      </c>
      <c r="HW23">
        <f t="shared" si="28"/>
        <v>0</v>
      </c>
      <c r="HX23">
        <f t="shared" si="29"/>
        <v>0</v>
      </c>
      <c r="HY23">
        <f t="shared" si="30"/>
        <v>1</v>
      </c>
      <c r="HZ23">
        <f t="shared" si="31"/>
        <v>1</v>
      </c>
      <c r="IA23">
        <f t="shared" si="32"/>
        <v>1</v>
      </c>
      <c r="IB23">
        <f t="shared" si="33"/>
        <v>1</v>
      </c>
      <c r="IC23">
        <f t="shared" si="34"/>
        <v>1</v>
      </c>
      <c r="ID23">
        <f t="shared" si="35"/>
        <v>1</v>
      </c>
      <c r="IE23">
        <f t="shared" si="36"/>
        <v>1</v>
      </c>
      <c r="IF23">
        <f t="shared" si="37"/>
        <v>1</v>
      </c>
      <c r="IG23">
        <f t="shared" si="38"/>
        <v>1</v>
      </c>
      <c r="IH23">
        <f t="shared" si="39"/>
        <v>2</v>
      </c>
      <c r="II23">
        <f t="shared" si="40"/>
        <v>1</v>
      </c>
      <c r="IJ23">
        <f t="shared" si="41"/>
        <v>1</v>
      </c>
      <c r="IK23">
        <f t="shared" si="42"/>
        <v>1</v>
      </c>
      <c r="IL23">
        <f t="shared" si="43"/>
        <v>1</v>
      </c>
      <c r="IM23">
        <f t="shared" si="44"/>
        <v>2</v>
      </c>
      <c r="IN23">
        <f t="shared" si="45"/>
        <v>1</v>
      </c>
      <c r="IO23">
        <f t="shared" si="46"/>
        <v>1</v>
      </c>
      <c r="IP23">
        <f t="shared" si="47"/>
        <v>1</v>
      </c>
      <c r="IQ23">
        <f t="shared" si="48"/>
        <v>2</v>
      </c>
      <c r="IR23">
        <f t="shared" si="49"/>
        <v>1</v>
      </c>
      <c r="IS23">
        <f t="shared" si="50"/>
        <v>1</v>
      </c>
      <c r="IT23">
        <f t="shared" si="51"/>
        <v>1</v>
      </c>
    </row>
    <row r="24" spans="201:254" ht="12.75">
      <c r="GS24">
        <f t="shared" si="53"/>
        <v>0</v>
      </c>
      <c r="GT24">
        <f t="shared" si="0"/>
        <v>0</v>
      </c>
      <c r="GU24">
        <f t="shared" si="1"/>
        <v>0</v>
      </c>
      <c r="GV24">
        <f t="shared" si="2"/>
        <v>0</v>
      </c>
      <c r="GW24">
        <f t="shared" si="3"/>
        <v>0</v>
      </c>
      <c r="GX24">
        <f t="shared" si="52"/>
        <v>0</v>
      </c>
      <c r="GY24">
        <f t="shared" si="4"/>
        <v>0</v>
      </c>
      <c r="GZ24">
        <f t="shared" si="5"/>
        <v>0</v>
      </c>
      <c r="HA24">
        <f t="shared" si="6"/>
        <v>0</v>
      </c>
      <c r="HB24">
        <f t="shared" si="7"/>
        <v>0</v>
      </c>
      <c r="HC24">
        <f t="shared" si="8"/>
        <v>0</v>
      </c>
      <c r="HD24">
        <f t="shared" si="9"/>
        <v>0</v>
      </c>
      <c r="HE24">
        <f t="shared" si="10"/>
        <v>0</v>
      </c>
      <c r="HF24">
        <f t="shared" si="11"/>
        <v>0</v>
      </c>
      <c r="HG24">
        <f t="shared" si="12"/>
        <v>0</v>
      </c>
      <c r="HH24">
        <f t="shared" si="13"/>
        <v>0</v>
      </c>
      <c r="HI24">
        <f t="shared" si="14"/>
        <v>0</v>
      </c>
      <c r="HJ24">
        <f t="shared" si="15"/>
        <v>0</v>
      </c>
      <c r="HK24">
        <f t="shared" si="16"/>
        <v>0</v>
      </c>
      <c r="HL24">
        <f t="shared" si="17"/>
        <v>0</v>
      </c>
      <c r="HM24">
        <f t="shared" si="18"/>
        <v>0</v>
      </c>
      <c r="HN24">
        <f t="shared" si="19"/>
        <v>0</v>
      </c>
      <c r="HO24">
        <f t="shared" si="20"/>
        <v>0</v>
      </c>
      <c r="HP24">
        <f t="shared" si="21"/>
        <v>0</v>
      </c>
      <c r="HQ24">
        <f t="shared" si="22"/>
        <v>0</v>
      </c>
      <c r="HR24">
        <f t="shared" si="23"/>
        <v>0</v>
      </c>
      <c r="HS24">
        <f t="shared" si="24"/>
        <v>0</v>
      </c>
      <c r="HT24">
        <f t="shared" si="25"/>
        <v>0</v>
      </c>
      <c r="HU24">
        <f t="shared" si="26"/>
        <v>0</v>
      </c>
      <c r="HV24">
        <f t="shared" si="27"/>
        <v>0</v>
      </c>
      <c r="HW24">
        <f t="shared" si="28"/>
        <v>0</v>
      </c>
      <c r="HX24">
        <f t="shared" si="29"/>
        <v>0</v>
      </c>
      <c r="HY24">
        <f t="shared" si="30"/>
        <v>1</v>
      </c>
      <c r="HZ24">
        <f t="shared" si="31"/>
        <v>1</v>
      </c>
      <c r="IA24">
        <f t="shared" si="32"/>
        <v>1</v>
      </c>
      <c r="IB24">
        <f t="shared" si="33"/>
        <v>1</v>
      </c>
      <c r="IC24">
        <f t="shared" si="34"/>
        <v>1</v>
      </c>
      <c r="ID24">
        <f t="shared" si="35"/>
        <v>1</v>
      </c>
      <c r="IE24">
        <f t="shared" si="36"/>
        <v>1</v>
      </c>
      <c r="IF24">
        <f t="shared" si="37"/>
        <v>1</v>
      </c>
      <c r="IG24">
        <f t="shared" si="38"/>
        <v>1</v>
      </c>
      <c r="IH24">
        <f t="shared" si="39"/>
        <v>2</v>
      </c>
      <c r="II24">
        <f t="shared" si="40"/>
        <v>1</v>
      </c>
      <c r="IJ24">
        <f t="shared" si="41"/>
        <v>1</v>
      </c>
      <c r="IK24">
        <f t="shared" si="42"/>
        <v>1</v>
      </c>
      <c r="IL24">
        <f t="shared" si="43"/>
        <v>1</v>
      </c>
      <c r="IM24">
        <f t="shared" si="44"/>
        <v>2</v>
      </c>
      <c r="IN24">
        <f t="shared" si="45"/>
        <v>1</v>
      </c>
      <c r="IO24">
        <f t="shared" si="46"/>
        <v>1</v>
      </c>
      <c r="IP24">
        <f t="shared" si="47"/>
        <v>1</v>
      </c>
      <c r="IQ24">
        <f t="shared" si="48"/>
        <v>2</v>
      </c>
      <c r="IR24">
        <f t="shared" si="49"/>
        <v>1</v>
      </c>
      <c r="IS24">
        <f t="shared" si="50"/>
        <v>1</v>
      </c>
      <c r="IT24">
        <f t="shared" si="51"/>
        <v>1</v>
      </c>
    </row>
    <row r="25" spans="201:254" ht="12.75">
      <c r="GS25">
        <f t="shared" si="53"/>
        <v>0</v>
      </c>
      <c r="GT25">
        <f t="shared" si="0"/>
        <v>0</v>
      </c>
      <c r="GU25">
        <f t="shared" si="1"/>
        <v>0</v>
      </c>
      <c r="GV25">
        <f t="shared" si="2"/>
        <v>0</v>
      </c>
      <c r="GW25">
        <f t="shared" si="3"/>
        <v>0</v>
      </c>
      <c r="GX25">
        <f t="shared" si="52"/>
        <v>0</v>
      </c>
      <c r="GY25">
        <f t="shared" si="4"/>
        <v>0</v>
      </c>
      <c r="GZ25">
        <f t="shared" si="5"/>
        <v>0</v>
      </c>
      <c r="HA25">
        <f t="shared" si="6"/>
        <v>0</v>
      </c>
      <c r="HB25">
        <f t="shared" si="7"/>
        <v>0</v>
      </c>
      <c r="HC25">
        <f t="shared" si="8"/>
        <v>0</v>
      </c>
      <c r="HD25">
        <f t="shared" si="9"/>
        <v>0</v>
      </c>
      <c r="HE25">
        <f t="shared" si="10"/>
        <v>0</v>
      </c>
      <c r="HF25">
        <f t="shared" si="11"/>
        <v>0</v>
      </c>
      <c r="HG25">
        <f t="shared" si="12"/>
        <v>0</v>
      </c>
      <c r="HH25">
        <f t="shared" si="13"/>
        <v>0</v>
      </c>
      <c r="HI25">
        <f t="shared" si="14"/>
        <v>0</v>
      </c>
      <c r="HJ25">
        <f t="shared" si="15"/>
        <v>0</v>
      </c>
      <c r="HK25">
        <f t="shared" si="16"/>
        <v>0</v>
      </c>
      <c r="HL25">
        <f t="shared" si="17"/>
        <v>0</v>
      </c>
      <c r="HM25">
        <f t="shared" si="18"/>
        <v>0</v>
      </c>
      <c r="HN25">
        <f t="shared" si="19"/>
        <v>0</v>
      </c>
      <c r="HO25">
        <f t="shared" si="20"/>
        <v>0</v>
      </c>
      <c r="HP25">
        <f t="shared" si="21"/>
        <v>0</v>
      </c>
      <c r="HQ25">
        <f t="shared" si="22"/>
        <v>0</v>
      </c>
      <c r="HR25">
        <f t="shared" si="23"/>
        <v>0</v>
      </c>
      <c r="HS25">
        <f t="shared" si="24"/>
        <v>0</v>
      </c>
      <c r="HT25">
        <f t="shared" si="25"/>
        <v>0</v>
      </c>
      <c r="HU25">
        <f t="shared" si="26"/>
        <v>0</v>
      </c>
      <c r="HV25">
        <f t="shared" si="27"/>
        <v>0</v>
      </c>
      <c r="HW25">
        <f t="shared" si="28"/>
        <v>0</v>
      </c>
      <c r="HX25">
        <f t="shared" si="29"/>
        <v>0</v>
      </c>
      <c r="HY25">
        <f>IF(GS25=0,1,0)+IF(GS25=1,1,0)+IF(GS25=2,1,0)+IF(GS25=3,1,0)+IF(GS25=4,2,0)+IF(GS25=5,2,0)+IF(GS25=6,3,0)+IF(GS25=7,3,0)+IF(GS25=8,4,0)+IF(GS25=9,4,0)+IF(GS25=10,4,0)+IF(GS25=11,5,0)+IF(GS25=12,5,0)+IF(GS25=13,5,0)+IF(GS25=14,6,0)+IF(GS25=15,6,0)+IF(GS25=16,7,0)+IF(GS25=17,7,0)+IF(GS25=18,8,0)+IF(GS25=19,8,0)+IF(GS25=20,9,0)+IF(GS25=21,10,0)+IF(GS25=22,10,0)</f>
        <v>1</v>
      </c>
      <c r="HZ25">
        <f t="shared" si="31"/>
        <v>1</v>
      </c>
      <c r="IA25">
        <f t="shared" si="32"/>
        <v>1</v>
      </c>
      <c r="IB25">
        <f t="shared" si="33"/>
        <v>1</v>
      </c>
      <c r="IC25">
        <f t="shared" si="34"/>
        <v>1</v>
      </c>
      <c r="ID25">
        <f t="shared" si="35"/>
        <v>1</v>
      </c>
      <c r="IE25">
        <f t="shared" si="36"/>
        <v>1</v>
      </c>
      <c r="IF25">
        <f t="shared" si="37"/>
        <v>1</v>
      </c>
      <c r="IG25">
        <f t="shared" si="38"/>
        <v>1</v>
      </c>
      <c r="IH25">
        <f t="shared" si="39"/>
        <v>2</v>
      </c>
      <c r="II25">
        <f t="shared" si="40"/>
        <v>1</v>
      </c>
      <c r="IJ25">
        <f t="shared" si="41"/>
        <v>1</v>
      </c>
      <c r="IK25">
        <f t="shared" si="42"/>
        <v>1</v>
      </c>
      <c r="IL25">
        <f t="shared" si="43"/>
        <v>1</v>
      </c>
      <c r="IM25">
        <f t="shared" si="44"/>
        <v>2</v>
      </c>
      <c r="IN25">
        <f t="shared" si="45"/>
        <v>1</v>
      </c>
      <c r="IO25">
        <f t="shared" si="46"/>
        <v>1</v>
      </c>
      <c r="IP25">
        <f t="shared" si="47"/>
        <v>1</v>
      </c>
      <c r="IQ25">
        <f t="shared" si="48"/>
        <v>2</v>
      </c>
      <c r="IR25">
        <f t="shared" si="49"/>
        <v>1</v>
      </c>
      <c r="IS25">
        <f t="shared" si="50"/>
        <v>1</v>
      </c>
      <c r="IT25">
        <f t="shared" si="5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A1">
      <selection activeCell="W7" sqref="W7"/>
    </sheetView>
  </sheetViews>
  <sheetFormatPr defaultColWidth="9.00390625" defaultRowHeight="12.75"/>
  <cols>
    <col min="23" max="23" width="16.00390625" style="0" customWidth="1"/>
    <col min="24" max="24" width="13.875" style="0" customWidth="1"/>
    <col min="28" max="28" width="14.375" style="0" customWidth="1"/>
    <col min="29" max="29" width="15.00390625" style="0" customWidth="1"/>
    <col min="30" max="30" width="14.625" style="0" customWidth="1"/>
    <col min="31" max="31" width="13.75390625" style="0" customWidth="1"/>
    <col min="32" max="32" width="13.25390625" style="0" customWidth="1"/>
  </cols>
  <sheetData>
    <row r="1" spans="1:33" ht="12.75">
      <c r="A1" t="s">
        <v>52</v>
      </c>
      <c r="B1" t="s">
        <v>51</v>
      </c>
      <c r="C1" t="s">
        <v>57</v>
      </c>
      <c r="D1" t="s">
        <v>39</v>
      </c>
      <c r="E1" t="s">
        <v>53</v>
      </c>
      <c r="F1" t="s">
        <v>54</v>
      </c>
      <c r="G1" t="s">
        <v>59</v>
      </c>
      <c r="H1" t="s">
        <v>40</v>
      </c>
      <c r="I1" t="s">
        <v>41</v>
      </c>
      <c r="J1" t="s">
        <v>42</v>
      </c>
      <c r="K1" t="s">
        <v>56</v>
      </c>
      <c r="L1" t="s">
        <v>55</v>
      </c>
      <c r="M1" t="s">
        <v>60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61</v>
      </c>
      <c r="W1" t="s">
        <v>64</v>
      </c>
      <c r="X1" t="s">
        <v>65</v>
      </c>
      <c r="Y1" t="s">
        <v>63</v>
      </c>
      <c r="Z1" t="s">
        <v>66</v>
      </c>
      <c r="AA1" t="s">
        <v>67</v>
      </c>
      <c r="AB1" t="s">
        <v>68</v>
      </c>
      <c r="AC1" t="s">
        <v>69</v>
      </c>
      <c r="AD1" t="s">
        <v>70</v>
      </c>
      <c r="AE1" t="s">
        <v>72</v>
      </c>
      <c r="AF1" t="s">
        <v>73</v>
      </c>
      <c r="AG1" t="s">
        <v>74</v>
      </c>
    </row>
    <row r="2" spans="1:33" ht="12.75">
      <c r="A2">
        <f>List1!HY2</f>
        <v>1</v>
      </c>
      <c r="B2">
        <f>List1!HZ2</f>
        <v>1</v>
      </c>
      <c r="C2">
        <f>List1!IA2</f>
        <v>1</v>
      </c>
      <c r="D2">
        <f>List1!IB2</f>
        <v>1</v>
      </c>
      <c r="E2">
        <f>List1!IC2</f>
        <v>1</v>
      </c>
      <c r="F2">
        <f>List1!ID2</f>
        <v>1</v>
      </c>
      <c r="G2">
        <f>List1!IE2</f>
        <v>1</v>
      </c>
      <c r="H2">
        <f>List1!IF2</f>
        <v>1</v>
      </c>
      <c r="I2">
        <f>List1!IG2</f>
        <v>1</v>
      </c>
      <c r="J2">
        <f>List1!IH2</f>
        <v>2</v>
      </c>
      <c r="K2">
        <f>List1!II2</f>
        <v>1</v>
      </c>
      <c r="L2">
        <f>List1!IJ2</f>
        <v>1</v>
      </c>
      <c r="M2">
        <f>List1!IK2</f>
        <v>1</v>
      </c>
      <c r="N2">
        <f>List1!IL2</f>
        <v>1</v>
      </c>
      <c r="O2">
        <f>List1!IM2</f>
        <v>2</v>
      </c>
      <c r="P2">
        <f>List1!IN2</f>
        <v>1</v>
      </c>
      <c r="Q2">
        <f>List1!IO2</f>
        <v>1</v>
      </c>
      <c r="R2">
        <f>List1!IP2</f>
        <v>1</v>
      </c>
      <c r="S2">
        <f>List1!IQ2</f>
        <v>2</v>
      </c>
      <c r="T2">
        <f>List1!IR2</f>
        <v>1</v>
      </c>
      <c r="U2">
        <f>List1!IS2</f>
        <v>1</v>
      </c>
      <c r="V2">
        <f>List1!IT2</f>
        <v>1</v>
      </c>
      <c r="W2">
        <f>0.3*A2+0.3*H2+0.2*J2-0.3*P2-0.3*S2+4.4</f>
        <v>4.5</v>
      </c>
      <c r="X2">
        <f>0.3*B2+0.3*H2+0.2*J2-0.3*P2-0.3*S2+4.4</f>
        <v>4.5</v>
      </c>
      <c r="Y2">
        <f>0.3*C2+0.3*H2+0.2*J2-0.3*P2-0.3*S2+4.4</f>
        <v>4.5</v>
      </c>
      <c r="Z2">
        <f>-0.4*D2+0.3*N2+0.4*Q2+0.4*U2+1.65</f>
        <v>2.3499999999999996</v>
      </c>
      <c r="AA2">
        <f>-0.2*H2+0.4*I2-0.3*O2+0.4*T2+3.85</f>
        <v>3.85</v>
      </c>
      <c r="AB2">
        <f>0.6*E2+0.3*J2+0.2*N2+0.3*R2-2.2</f>
        <v>-0.5000000000000002</v>
      </c>
      <c r="AC2">
        <f>0.6*F2+0.3*J2+0.2*N2+0.3*R2-2.2</f>
        <v>-0.5000000000000002</v>
      </c>
      <c r="AD2">
        <f>0.6*G2+0.3*J2+0.2*N2+0.3*R2-2.2</f>
        <v>-0.5000000000000002</v>
      </c>
      <c r="AE2">
        <f>-0.2*A2-0.5*K2-0.3*O2-0.5*R2+13.75</f>
        <v>11.95</v>
      </c>
      <c r="AF2">
        <f>-0.2*B2-0.5*L2-0.3*O2-0.5*R2+13.75</f>
        <v>11.95</v>
      </c>
      <c r="AG2">
        <f>-0.2*C2-0.5*M2-0.3*O2-0.5*R2+13.75</f>
        <v>11.95</v>
      </c>
    </row>
    <row r="3" spans="1:33" ht="12.75">
      <c r="A3">
        <f>List1!HY3</f>
        <v>1</v>
      </c>
      <c r="B3">
        <f>List1!HZ3</f>
        <v>1</v>
      </c>
      <c r="C3">
        <f>List1!IA3</f>
        <v>1</v>
      </c>
      <c r="D3">
        <f>List1!IB3</f>
        <v>1</v>
      </c>
      <c r="E3">
        <f>List1!IC3</f>
        <v>1</v>
      </c>
      <c r="F3">
        <f>List1!ID3</f>
        <v>1</v>
      </c>
      <c r="G3">
        <f>List1!IE3</f>
        <v>1</v>
      </c>
      <c r="H3">
        <f>List1!IF3</f>
        <v>1</v>
      </c>
      <c r="I3">
        <f>List1!IG3</f>
        <v>1</v>
      </c>
      <c r="J3">
        <f>List1!IH3</f>
        <v>2</v>
      </c>
      <c r="K3">
        <f>List1!II3</f>
        <v>1</v>
      </c>
      <c r="L3">
        <f>List1!IJ3</f>
        <v>1</v>
      </c>
      <c r="M3">
        <f>List1!IK3</f>
        <v>1</v>
      </c>
      <c r="N3">
        <f>List1!IL3</f>
        <v>1</v>
      </c>
      <c r="O3">
        <f>List1!IM3</f>
        <v>2</v>
      </c>
      <c r="P3">
        <f>List1!IN3</f>
        <v>1</v>
      </c>
      <c r="Q3">
        <f>List1!IO3</f>
        <v>1</v>
      </c>
      <c r="R3">
        <f>List1!IP3</f>
        <v>1</v>
      </c>
      <c r="S3">
        <f>List1!IQ3</f>
        <v>2</v>
      </c>
      <c r="T3">
        <f>List1!IR3</f>
        <v>1</v>
      </c>
      <c r="U3">
        <f>List1!IS3</f>
        <v>1</v>
      </c>
      <c r="V3">
        <f>List1!IT3</f>
        <v>1</v>
      </c>
      <c r="W3">
        <f aca="true" t="shared" si="0" ref="W3:W24">0.3*A3+0.3*H3+0.2*J3-0.3*P3-0.3*S3+4.4</f>
        <v>4.5</v>
      </c>
      <c r="X3">
        <f aca="true" t="shared" si="1" ref="X3:X24">0.3*B3+0.3*H3+0.2*J3-0.3*P3-0.3*S3+4.4</f>
        <v>4.5</v>
      </c>
      <c r="Y3">
        <f aca="true" t="shared" si="2" ref="Y3:Y24">0.3*C3+0.3*H3+0.2*J3-0.3*P3-0.3*S3+4.4</f>
        <v>4.5</v>
      </c>
      <c r="Z3">
        <f aca="true" t="shared" si="3" ref="Z3:Z24">-0.4*D3+0.3*N3+0.4*Q3+0.4*U3+1.65</f>
        <v>2.3499999999999996</v>
      </c>
      <c r="AA3">
        <f aca="true" t="shared" si="4" ref="AA3:AA24">-0.2*H3+0.4*I3-0.3*O3+0.4*T3+3.85</f>
        <v>3.85</v>
      </c>
      <c r="AB3">
        <f aca="true" t="shared" si="5" ref="AB3:AB24">0.6*E3+0.3*J3+0.2*N3+0.3*R3-2.2</f>
        <v>-0.5000000000000002</v>
      </c>
      <c r="AC3">
        <f aca="true" t="shared" si="6" ref="AC3:AC24">0.6*F3+0.3*J3+0.2*N3+0.3*R3-2.2</f>
        <v>-0.5000000000000002</v>
      </c>
      <c r="AD3">
        <f aca="true" t="shared" si="7" ref="AD3:AD24">0.6*G3+0.3*J3+0.2*N3+0.3*R3-2.2</f>
        <v>-0.5000000000000002</v>
      </c>
      <c r="AE3">
        <f aca="true" t="shared" si="8" ref="AE3:AE24">-0.2*A3-0.5*K3-0.3*O3-0.5*R3+13.75</f>
        <v>11.95</v>
      </c>
      <c r="AF3">
        <f aca="true" t="shared" si="9" ref="AF3:AF24">-0.2*B3-0.5*L3-0.3*O3-0.5*R3+13.75</f>
        <v>11.95</v>
      </c>
      <c r="AG3">
        <f aca="true" t="shared" si="10" ref="AG3:AG24">-0.2*C3-0.5*M3-0.3*O3-0.5*R3+13.75</f>
        <v>11.95</v>
      </c>
    </row>
    <row r="4" spans="1:33" ht="12.75">
      <c r="A4">
        <f>List1!HY4</f>
        <v>1</v>
      </c>
      <c r="B4">
        <f>List1!HZ4</f>
        <v>1</v>
      </c>
      <c r="C4">
        <f>List1!IA4</f>
        <v>1</v>
      </c>
      <c r="D4">
        <f>List1!IB4</f>
        <v>1</v>
      </c>
      <c r="E4">
        <f>List1!IC4</f>
        <v>1</v>
      </c>
      <c r="F4">
        <f>List1!ID4</f>
        <v>1</v>
      </c>
      <c r="G4">
        <f>List1!IE4</f>
        <v>1</v>
      </c>
      <c r="H4">
        <f>List1!IF4</f>
        <v>1</v>
      </c>
      <c r="I4">
        <f>List1!IG4</f>
        <v>1</v>
      </c>
      <c r="J4">
        <f>List1!IH4</f>
        <v>2</v>
      </c>
      <c r="K4">
        <f>List1!II4</f>
        <v>1</v>
      </c>
      <c r="L4">
        <f>List1!IJ4</f>
        <v>1</v>
      </c>
      <c r="M4">
        <f>List1!IK4</f>
        <v>1</v>
      </c>
      <c r="N4">
        <f>List1!IL4</f>
        <v>1</v>
      </c>
      <c r="O4">
        <f>List1!IM4</f>
        <v>2</v>
      </c>
      <c r="P4">
        <f>List1!IN4</f>
        <v>1</v>
      </c>
      <c r="Q4">
        <f>List1!IO4</f>
        <v>1</v>
      </c>
      <c r="R4">
        <f>List1!IP4</f>
        <v>1</v>
      </c>
      <c r="S4">
        <f>List1!IQ4</f>
        <v>2</v>
      </c>
      <c r="T4">
        <f>List1!IR4</f>
        <v>1</v>
      </c>
      <c r="U4">
        <f>List1!IS4</f>
        <v>1</v>
      </c>
      <c r="V4">
        <f>List1!IT4</f>
        <v>1</v>
      </c>
      <c r="W4">
        <f t="shared" si="0"/>
        <v>4.5</v>
      </c>
      <c r="X4">
        <f t="shared" si="1"/>
        <v>4.5</v>
      </c>
      <c r="Y4">
        <f t="shared" si="2"/>
        <v>4.5</v>
      </c>
      <c r="Z4">
        <f t="shared" si="3"/>
        <v>2.3499999999999996</v>
      </c>
      <c r="AA4">
        <f t="shared" si="4"/>
        <v>3.85</v>
      </c>
      <c r="AB4">
        <f t="shared" si="5"/>
        <v>-0.5000000000000002</v>
      </c>
      <c r="AC4">
        <f t="shared" si="6"/>
        <v>-0.5000000000000002</v>
      </c>
      <c r="AD4">
        <f t="shared" si="7"/>
        <v>-0.5000000000000002</v>
      </c>
      <c r="AE4">
        <f t="shared" si="8"/>
        <v>11.95</v>
      </c>
      <c r="AF4">
        <f t="shared" si="9"/>
        <v>11.95</v>
      </c>
      <c r="AG4">
        <f t="shared" si="10"/>
        <v>11.95</v>
      </c>
    </row>
    <row r="5" spans="1:33" ht="12.75">
      <c r="A5">
        <f>List1!HY5</f>
        <v>1</v>
      </c>
      <c r="B5">
        <f>List1!HZ5</f>
        <v>1</v>
      </c>
      <c r="C5">
        <f>List1!IA5</f>
        <v>1</v>
      </c>
      <c r="D5">
        <f>List1!IB5</f>
        <v>1</v>
      </c>
      <c r="E5">
        <f>List1!IC5</f>
        <v>1</v>
      </c>
      <c r="F5">
        <f>List1!ID5</f>
        <v>1</v>
      </c>
      <c r="G5">
        <f>List1!IE5</f>
        <v>1</v>
      </c>
      <c r="H5">
        <f>List1!IF5</f>
        <v>1</v>
      </c>
      <c r="I5">
        <f>List1!IG5</f>
        <v>1</v>
      </c>
      <c r="J5">
        <f>List1!IH5</f>
        <v>2</v>
      </c>
      <c r="K5">
        <f>List1!II5</f>
        <v>1</v>
      </c>
      <c r="L5">
        <f>List1!IJ5</f>
        <v>1</v>
      </c>
      <c r="M5">
        <f>List1!IK5</f>
        <v>1</v>
      </c>
      <c r="N5">
        <f>List1!IL5</f>
        <v>1</v>
      </c>
      <c r="O5">
        <f>List1!IM5</f>
        <v>2</v>
      </c>
      <c r="P5">
        <f>List1!IN5</f>
        <v>1</v>
      </c>
      <c r="Q5">
        <f>List1!IO5</f>
        <v>1</v>
      </c>
      <c r="R5">
        <f>List1!IP5</f>
        <v>1</v>
      </c>
      <c r="S5">
        <f>List1!IQ5</f>
        <v>2</v>
      </c>
      <c r="T5">
        <f>List1!IR5</f>
        <v>1</v>
      </c>
      <c r="U5">
        <f>List1!IS5</f>
        <v>1</v>
      </c>
      <c r="V5">
        <f>List1!IT5</f>
        <v>1</v>
      </c>
      <c r="W5">
        <f t="shared" si="0"/>
        <v>4.5</v>
      </c>
      <c r="X5">
        <f t="shared" si="1"/>
        <v>4.5</v>
      </c>
      <c r="Y5">
        <f t="shared" si="2"/>
        <v>4.5</v>
      </c>
      <c r="Z5">
        <f t="shared" si="3"/>
        <v>2.3499999999999996</v>
      </c>
      <c r="AA5">
        <f t="shared" si="4"/>
        <v>3.85</v>
      </c>
      <c r="AB5">
        <f t="shared" si="5"/>
        <v>-0.5000000000000002</v>
      </c>
      <c r="AC5">
        <f t="shared" si="6"/>
        <v>-0.5000000000000002</v>
      </c>
      <c r="AD5">
        <f t="shared" si="7"/>
        <v>-0.5000000000000002</v>
      </c>
      <c r="AE5">
        <f t="shared" si="8"/>
        <v>11.95</v>
      </c>
      <c r="AF5">
        <f t="shared" si="9"/>
        <v>11.95</v>
      </c>
      <c r="AG5">
        <f t="shared" si="10"/>
        <v>11.95</v>
      </c>
    </row>
    <row r="6" spans="1:33" ht="12.75">
      <c r="A6">
        <f>List1!HY6</f>
        <v>1</v>
      </c>
      <c r="B6">
        <f>List1!HZ6</f>
        <v>1</v>
      </c>
      <c r="C6">
        <f>List1!IA6</f>
        <v>1</v>
      </c>
      <c r="D6">
        <f>List1!IB6</f>
        <v>1</v>
      </c>
      <c r="E6">
        <f>List1!IC6</f>
        <v>1</v>
      </c>
      <c r="F6">
        <f>List1!ID6</f>
        <v>1</v>
      </c>
      <c r="G6">
        <f>List1!IE6</f>
        <v>1</v>
      </c>
      <c r="H6">
        <f>List1!IF6</f>
        <v>1</v>
      </c>
      <c r="I6">
        <f>List1!IG6</f>
        <v>1</v>
      </c>
      <c r="J6">
        <f>List1!IH6</f>
        <v>2</v>
      </c>
      <c r="K6">
        <f>List1!II6</f>
        <v>1</v>
      </c>
      <c r="L6">
        <f>List1!IJ6</f>
        <v>1</v>
      </c>
      <c r="M6">
        <f>List1!IK6</f>
        <v>1</v>
      </c>
      <c r="N6">
        <f>List1!IL6</f>
        <v>1</v>
      </c>
      <c r="O6">
        <f>List1!IM6</f>
        <v>2</v>
      </c>
      <c r="P6">
        <f>List1!IN6</f>
        <v>1</v>
      </c>
      <c r="Q6">
        <f>List1!IO6</f>
        <v>1</v>
      </c>
      <c r="R6">
        <f>List1!IP6</f>
        <v>1</v>
      </c>
      <c r="S6">
        <f>List1!IQ6</f>
        <v>2</v>
      </c>
      <c r="T6">
        <f>List1!IR6</f>
        <v>1</v>
      </c>
      <c r="U6">
        <f>List1!IS6</f>
        <v>1</v>
      </c>
      <c r="V6">
        <f>List1!IT6</f>
        <v>1</v>
      </c>
      <c r="W6">
        <f t="shared" si="0"/>
        <v>4.5</v>
      </c>
      <c r="X6">
        <f t="shared" si="1"/>
        <v>4.5</v>
      </c>
      <c r="Y6">
        <f t="shared" si="2"/>
        <v>4.5</v>
      </c>
      <c r="Z6">
        <f t="shared" si="3"/>
        <v>2.3499999999999996</v>
      </c>
      <c r="AA6">
        <f t="shared" si="4"/>
        <v>3.85</v>
      </c>
      <c r="AB6">
        <f t="shared" si="5"/>
        <v>-0.5000000000000002</v>
      </c>
      <c r="AC6">
        <f t="shared" si="6"/>
        <v>-0.5000000000000002</v>
      </c>
      <c r="AD6">
        <f t="shared" si="7"/>
        <v>-0.5000000000000002</v>
      </c>
      <c r="AE6">
        <f t="shared" si="8"/>
        <v>11.95</v>
      </c>
      <c r="AF6">
        <f t="shared" si="9"/>
        <v>11.95</v>
      </c>
      <c r="AG6">
        <f t="shared" si="10"/>
        <v>11.95</v>
      </c>
    </row>
    <row r="7" spans="1:33" ht="12.75">
      <c r="A7">
        <f>List1!HY7</f>
        <v>1</v>
      </c>
      <c r="B7">
        <f>List1!HZ7</f>
        <v>1</v>
      </c>
      <c r="C7">
        <f>List1!IA7</f>
        <v>1</v>
      </c>
      <c r="D7">
        <f>List1!IB7</f>
        <v>1</v>
      </c>
      <c r="E7">
        <f>List1!IC7</f>
        <v>1</v>
      </c>
      <c r="F7">
        <f>List1!ID7</f>
        <v>1</v>
      </c>
      <c r="G7">
        <f>List1!IE7</f>
        <v>1</v>
      </c>
      <c r="H7">
        <f>List1!IF7</f>
        <v>1</v>
      </c>
      <c r="I7">
        <f>List1!IG7</f>
        <v>1</v>
      </c>
      <c r="J7">
        <f>List1!IH7</f>
        <v>2</v>
      </c>
      <c r="K7">
        <f>List1!II7</f>
        <v>1</v>
      </c>
      <c r="L7">
        <f>List1!IJ7</f>
        <v>1</v>
      </c>
      <c r="M7">
        <f>List1!IK7</f>
        <v>1</v>
      </c>
      <c r="N7">
        <f>List1!IL7</f>
        <v>1</v>
      </c>
      <c r="O7">
        <f>List1!IM7</f>
        <v>2</v>
      </c>
      <c r="P7">
        <f>List1!IN7</f>
        <v>1</v>
      </c>
      <c r="Q7">
        <f>List1!IO7</f>
        <v>1</v>
      </c>
      <c r="R7">
        <f>List1!IP7</f>
        <v>1</v>
      </c>
      <c r="S7">
        <f>List1!IQ7</f>
        <v>2</v>
      </c>
      <c r="T7">
        <f>List1!IR7</f>
        <v>1</v>
      </c>
      <c r="U7">
        <f>List1!IS7</f>
        <v>1</v>
      </c>
      <c r="V7">
        <f>List1!IT7</f>
        <v>1</v>
      </c>
      <c r="W7">
        <f t="shared" si="0"/>
        <v>4.5</v>
      </c>
      <c r="X7">
        <f t="shared" si="1"/>
        <v>4.5</v>
      </c>
      <c r="Y7">
        <f t="shared" si="2"/>
        <v>4.5</v>
      </c>
      <c r="Z7">
        <f t="shared" si="3"/>
        <v>2.3499999999999996</v>
      </c>
      <c r="AA7">
        <f t="shared" si="4"/>
        <v>3.85</v>
      </c>
      <c r="AB7">
        <f t="shared" si="5"/>
        <v>-0.5000000000000002</v>
      </c>
      <c r="AC7">
        <f t="shared" si="6"/>
        <v>-0.5000000000000002</v>
      </c>
      <c r="AD7">
        <f t="shared" si="7"/>
        <v>-0.5000000000000002</v>
      </c>
      <c r="AE7">
        <f t="shared" si="8"/>
        <v>11.95</v>
      </c>
      <c r="AF7">
        <f t="shared" si="9"/>
        <v>11.95</v>
      </c>
      <c r="AG7">
        <f t="shared" si="10"/>
        <v>11.95</v>
      </c>
    </row>
    <row r="8" spans="1:33" ht="12.75">
      <c r="A8">
        <f>List1!HY8</f>
        <v>1</v>
      </c>
      <c r="B8">
        <f>List1!HZ8</f>
        <v>1</v>
      </c>
      <c r="C8">
        <f>List1!IA8</f>
        <v>1</v>
      </c>
      <c r="D8">
        <f>List1!IB8</f>
        <v>1</v>
      </c>
      <c r="E8">
        <f>List1!IC8</f>
        <v>1</v>
      </c>
      <c r="F8">
        <f>List1!ID8</f>
        <v>1</v>
      </c>
      <c r="G8">
        <f>List1!IE8</f>
        <v>1</v>
      </c>
      <c r="H8">
        <f>List1!IF8</f>
        <v>1</v>
      </c>
      <c r="I8">
        <f>List1!IG8</f>
        <v>1</v>
      </c>
      <c r="J8">
        <f>List1!IH8</f>
        <v>2</v>
      </c>
      <c r="K8">
        <f>List1!II8</f>
        <v>1</v>
      </c>
      <c r="L8">
        <f>List1!IJ8</f>
        <v>1</v>
      </c>
      <c r="M8">
        <f>List1!IK8</f>
        <v>1</v>
      </c>
      <c r="N8">
        <f>List1!IL8</f>
        <v>1</v>
      </c>
      <c r="O8">
        <f>List1!IM8</f>
        <v>2</v>
      </c>
      <c r="P8">
        <f>List1!IN8</f>
        <v>1</v>
      </c>
      <c r="Q8">
        <f>List1!IO8</f>
        <v>1</v>
      </c>
      <c r="R8">
        <f>List1!IP8</f>
        <v>1</v>
      </c>
      <c r="S8">
        <f>List1!IQ8</f>
        <v>2</v>
      </c>
      <c r="T8">
        <f>List1!IR8</f>
        <v>1</v>
      </c>
      <c r="U8">
        <f>List1!IS8</f>
        <v>1</v>
      </c>
      <c r="V8">
        <f>List1!IT8</f>
        <v>1</v>
      </c>
      <c r="W8">
        <f t="shared" si="0"/>
        <v>4.5</v>
      </c>
      <c r="X8">
        <f t="shared" si="1"/>
        <v>4.5</v>
      </c>
      <c r="Y8">
        <f t="shared" si="2"/>
        <v>4.5</v>
      </c>
      <c r="Z8">
        <f t="shared" si="3"/>
        <v>2.3499999999999996</v>
      </c>
      <c r="AA8">
        <f t="shared" si="4"/>
        <v>3.85</v>
      </c>
      <c r="AB8">
        <f t="shared" si="5"/>
        <v>-0.5000000000000002</v>
      </c>
      <c r="AC8">
        <f t="shared" si="6"/>
        <v>-0.5000000000000002</v>
      </c>
      <c r="AD8">
        <f t="shared" si="7"/>
        <v>-0.5000000000000002</v>
      </c>
      <c r="AE8">
        <f t="shared" si="8"/>
        <v>11.95</v>
      </c>
      <c r="AF8">
        <f t="shared" si="9"/>
        <v>11.95</v>
      </c>
      <c r="AG8">
        <f t="shared" si="10"/>
        <v>11.95</v>
      </c>
    </row>
    <row r="9" spans="1:33" ht="12.75">
      <c r="A9">
        <f>List1!HY9</f>
        <v>1</v>
      </c>
      <c r="B9">
        <f>List1!HZ9</f>
        <v>1</v>
      </c>
      <c r="C9">
        <f>List1!IA9</f>
        <v>1</v>
      </c>
      <c r="D9">
        <f>List1!IB9</f>
        <v>1</v>
      </c>
      <c r="E9">
        <f>List1!IC9</f>
        <v>1</v>
      </c>
      <c r="F9">
        <f>List1!ID9</f>
        <v>1</v>
      </c>
      <c r="G9">
        <f>List1!IE9</f>
        <v>1</v>
      </c>
      <c r="H9">
        <f>List1!IF9</f>
        <v>1</v>
      </c>
      <c r="I9">
        <f>List1!IG9</f>
        <v>1</v>
      </c>
      <c r="J9">
        <f>List1!IH9</f>
        <v>2</v>
      </c>
      <c r="K9">
        <f>List1!II9</f>
        <v>1</v>
      </c>
      <c r="L9">
        <f>List1!IJ9</f>
        <v>1</v>
      </c>
      <c r="M9">
        <f>List1!IK9</f>
        <v>1</v>
      </c>
      <c r="N9">
        <f>List1!IL9</f>
        <v>1</v>
      </c>
      <c r="O9">
        <f>List1!IM9</f>
        <v>2</v>
      </c>
      <c r="P9">
        <f>List1!IN9</f>
        <v>1</v>
      </c>
      <c r="Q9">
        <f>List1!IO9</f>
        <v>1</v>
      </c>
      <c r="R9">
        <f>List1!IP9</f>
        <v>1</v>
      </c>
      <c r="S9">
        <f>List1!IQ9</f>
        <v>2</v>
      </c>
      <c r="T9">
        <f>List1!IR9</f>
        <v>1</v>
      </c>
      <c r="U9">
        <f>List1!IS9</f>
        <v>1</v>
      </c>
      <c r="V9">
        <f>List1!IT9</f>
        <v>1</v>
      </c>
      <c r="W9">
        <f t="shared" si="0"/>
        <v>4.5</v>
      </c>
      <c r="X9">
        <f t="shared" si="1"/>
        <v>4.5</v>
      </c>
      <c r="Y9">
        <f t="shared" si="2"/>
        <v>4.5</v>
      </c>
      <c r="Z9">
        <f t="shared" si="3"/>
        <v>2.3499999999999996</v>
      </c>
      <c r="AA9">
        <f t="shared" si="4"/>
        <v>3.85</v>
      </c>
      <c r="AB9">
        <f t="shared" si="5"/>
        <v>-0.5000000000000002</v>
      </c>
      <c r="AC9">
        <f t="shared" si="6"/>
        <v>-0.5000000000000002</v>
      </c>
      <c r="AD9">
        <f t="shared" si="7"/>
        <v>-0.5000000000000002</v>
      </c>
      <c r="AE9">
        <f t="shared" si="8"/>
        <v>11.95</v>
      </c>
      <c r="AF9">
        <f t="shared" si="9"/>
        <v>11.95</v>
      </c>
      <c r="AG9">
        <f t="shared" si="10"/>
        <v>11.95</v>
      </c>
    </row>
    <row r="10" spans="1:33" ht="12.75">
      <c r="A10">
        <f>List1!HY10</f>
        <v>1</v>
      </c>
      <c r="B10">
        <f>List1!HZ10</f>
        <v>1</v>
      </c>
      <c r="C10">
        <f>List1!IA10</f>
        <v>1</v>
      </c>
      <c r="D10">
        <f>List1!IB10</f>
        <v>1</v>
      </c>
      <c r="E10">
        <f>List1!IC10</f>
        <v>1</v>
      </c>
      <c r="F10">
        <f>List1!ID10</f>
        <v>1</v>
      </c>
      <c r="G10">
        <f>List1!IE10</f>
        <v>1</v>
      </c>
      <c r="H10">
        <f>List1!IF10</f>
        <v>1</v>
      </c>
      <c r="I10">
        <f>List1!IG10</f>
        <v>1</v>
      </c>
      <c r="J10">
        <f>List1!IH10</f>
        <v>2</v>
      </c>
      <c r="K10">
        <f>List1!II10</f>
        <v>1</v>
      </c>
      <c r="L10">
        <f>List1!IJ10</f>
        <v>1</v>
      </c>
      <c r="M10">
        <f>List1!IK10</f>
        <v>1</v>
      </c>
      <c r="N10">
        <f>List1!IL10</f>
        <v>1</v>
      </c>
      <c r="O10">
        <f>List1!IM10</f>
        <v>2</v>
      </c>
      <c r="P10">
        <f>List1!IN10</f>
        <v>1</v>
      </c>
      <c r="Q10">
        <f>List1!IO10</f>
        <v>1</v>
      </c>
      <c r="R10">
        <f>List1!IP10</f>
        <v>1</v>
      </c>
      <c r="S10">
        <f>List1!IQ10</f>
        <v>2</v>
      </c>
      <c r="T10">
        <f>List1!IR10</f>
        <v>1</v>
      </c>
      <c r="U10">
        <f>List1!IS10</f>
        <v>1</v>
      </c>
      <c r="V10">
        <f>List1!IT10</f>
        <v>1</v>
      </c>
      <c r="W10">
        <f t="shared" si="0"/>
        <v>4.5</v>
      </c>
      <c r="X10">
        <f t="shared" si="1"/>
        <v>4.5</v>
      </c>
      <c r="Y10">
        <f t="shared" si="2"/>
        <v>4.5</v>
      </c>
      <c r="Z10">
        <f t="shared" si="3"/>
        <v>2.3499999999999996</v>
      </c>
      <c r="AA10">
        <f t="shared" si="4"/>
        <v>3.85</v>
      </c>
      <c r="AB10">
        <f t="shared" si="5"/>
        <v>-0.5000000000000002</v>
      </c>
      <c r="AC10">
        <f t="shared" si="6"/>
        <v>-0.5000000000000002</v>
      </c>
      <c r="AD10">
        <f t="shared" si="7"/>
        <v>-0.5000000000000002</v>
      </c>
      <c r="AE10">
        <f t="shared" si="8"/>
        <v>11.95</v>
      </c>
      <c r="AF10">
        <f t="shared" si="9"/>
        <v>11.95</v>
      </c>
      <c r="AG10">
        <f t="shared" si="10"/>
        <v>11.95</v>
      </c>
    </row>
    <row r="11" spans="1:33" ht="12.75">
      <c r="A11">
        <f>List1!HY11</f>
        <v>1</v>
      </c>
      <c r="B11">
        <f>List1!HZ11</f>
        <v>1</v>
      </c>
      <c r="C11">
        <f>List1!IA11</f>
        <v>1</v>
      </c>
      <c r="D11">
        <f>List1!IB11</f>
        <v>1</v>
      </c>
      <c r="E11">
        <f>List1!IC11</f>
        <v>1</v>
      </c>
      <c r="F11">
        <f>List1!ID11</f>
        <v>1</v>
      </c>
      <c r="G11">
        <f>List1!IE11</f>
        <v>1</v>
      </c>
      <c r="H11">
        <f>List1!IF11</f>
        <v>1</v>
      </c>
      <c r="I11">
        <f>List1!IG11</f>
        <v>1</v>
      </c>
      <c r="J11">
        <f>List1!IH11</f>
        <v>2</v>
      </c>
      <c r="K11">
        <f>List1!II11</f>
        <v>1</v>
      </c>
      <c r="L11">
        <f>List1!IJ11</f>
        <v>1</v>
      </c>
      <c r="M11">
        <f>List1!IK11</f>
        <v>1</v>
      </c>
      <c r="N11">
        <f>List1!IL11</f>
        <v>1</v>
      </c>
      <c r="O11">
        <f>List1!IM11</f>
        <v>2</v>
      </c>
      <c r="P11">
        <f>List1!IN11</f>
        <v>1</v>
      </c>
      <c r="Q11">
        <f>List1!IO11</f>
        <v>1</v>
      </c>
      <c r="R11">
        <f>List1!IP11</f>
        <v>1</v>
      </c>
      <c r="S11">
        <f>List1!IQ11</f>
        <v>2</v>
      </c>
      <c r="T11">
        <f>List1!IR11</f>
        <v>1</v>
      </c>
      <c r="U11">
        <f>List1!IS11</f>
        <v>1</v>
      </c>
      <c r="V11">
        <f>List1!IT11</f>
        <v>1</v>
      </c>
      <c r="W11">
        <f t="shared" si="0"/>
        <v>4.5</v>
      </c>
      <c r="X11">
        <f t="shared" si="1"/>
        <v>4.5</v>
      </c>
      <c r="Y11">
        <f t="shared" si="2"/>
        <v>4.5</v>
      </c>
      <c r="Z11">
        <f t="shared" si="3"/>
        <v>2.3499999999999996</v>
      </c>
      <c r="AA11">
        <f t="shared" si="4"/>
        <v>3.85</v>
      </c>
      <c r="AB11">
        <f t="shared" si="5"/>
        <v>-0.5000000000000002</v>
      </c>
      <c r="AC11">
        <f t="shared" si="6"/>
        <v>-0.5000000000000002</v>
      </c>
      <c r="AD11">
        <f t="shared" si="7"/>
        <v>-0.5000000000000002</v>
      </c>
      <c r="AE11">
        <f t="shared" si="8"/>
        <v>11.95</v>
      </c>
      <c r="AF11">
        <f t="shared" si="9"/>
        <v>11.95</v>
      </c>
      <c r="AG11">
        <f t="shared" si="10"/>
        <v>11.95</v>
      </c>
    </row>
    <row r="12" spans="1:33" ht="12.75">
      <c r="A12">
        <f>List1!HY12</f>
        <v>1</v>
      </c>
      <c r="B12">
        <f>List1!HZ12</f>
        <v>1</v>
      </c>
      <c r="C12">
        <f>List1!IA12</f>
        <v>1</v>
      </c>
      <c r="D12">
        <f>List1!IB12</f>
        <v>1</v>
      </c>
      <c r="E12">
        <f>List1!IC12</f>
        <v>1</v>
      </c>
      <c r="F12">
        <f>List1!ID12</f>
        <v>1</v>
      </c>
      <c r="G12">
        <f>List1!IE12</f>
        <v>1</v>
      </c>
      <c r="H12">
        <f>List1!IF12</f>
        <v>1</v>
      </c>
      <c r="I12">
        <f>List1!IG12</f>
        <v>1</v>
      </c>
      <c r="J12">
        <f>List1!IH12</f>
        <v>2</v>
      </c>
      <c r="K12">
        <f>List1!II12</f>
        <v>1</v>
      </c>
      <c r="L12">
        <f>List1!IJ12</f>
        <v>1</v>
      </c>
      <c r="M12">
        <f>List1!IK12</f>
        <v>1</v>
      </c>
      <c r="N12">
        <f>List1!IL12</f>
        <v>1</v>
      </c>
      <c r="O12">
        <f>List1!IM12</f>
        <v>2</v>
      </c>
      <c r="P12">
        <f>List1!IN12</f>
        <v>1</v>
      </c>
      <c r="Q12">
        <f>List1!IO12</f>
        <v>1</v>
      </c>
      <c r="R12">
        <f>List1!IP12</f>
        <v>1</v>
      </c>
      <c r="S12">
        <f>List1!IQ12</f>
        <v>2</v>
      </c>
      <c r="T12">
        <f>List1!IR12</f>
        <v>1</v>
      </c>
      <c r="U12">
        <f>List1!IS12</f>
        <v>1</v>
      </c>
      <c r="V12">
        <f>List1!IT12</f>
        <v>1</v>
      </c>
      <c r="W12">
        <f t="shared" si="0"/>
        <v>4.5</v>
      </c>
      <c r="X12">
        <f t="shared" si="1"/>
        <v>4.5</v>
      </c>
      <c r="Y12">
        <f t="shared" si="2"/>
        <v>4.5</v>
      </c>
      <c r="Z12">
        <f t="shared" si="3"/>
        <v>2.3499999999999996</v>
      </c>
      <c r="AA12">
        <f t="shared" si="4"/>
        <v>3.85</v>
      </c>
      <c r="AB12">
        <f t="shared" si="5"/>
        <v>-0.5000000000000002</v>
      </c>
      <c r="AC12">
        <f t="shared" si="6"/>
        <v>-0.5000000000000002</v>
      </c>
      <c r="AD12">
        <f t="shared" si="7"/>
        <v>-0.5000000000000002</v>
      </c>
      <c r="AE12">
        <f t="shared" si="8"/>
        <v>11.95</v>
      </c>
      <c r="AF12">
        <f t="shared" si="9"/>
        <v>11.95</v>
      </c>
      <c r="AG12">
        <f t="shared" si="10"/>
        <v>11.95</v>
      </c>
    </row>
    <row r="13" spans="1:33" ht="12.75">
      <c r="A13">
        <f>List1!HY13</f>
        <v>1</v>
      </c>
      <c r="B13">
        <f>List1!HZ13</f>
        <v>1</v>
      </c>
      <c r="C13">
        <f>List1!IA13</f>
        <v>1</v>
      </c>
      <c r="D13">
        <f>List1!IB13</f>
        <v>1</v>
      </c>
      <c r="E13">
        <f>List1!IC13</f>
        <v>1</v>
      </c>
      <c r="F13">
        <f>List1!ID13</f>
        <v>1</v>
      </c>
      <c r="G13">
        <f>List1!IE13</f>
        <v>1</v>
      </c>
      <c r="H13">
        <f>List1!IF13</f>
        <v>1</v>
      </c>
      <c r="I13">
        <f>List1!IG13</f>
        <v>1</v>
      </c>
      <c r="J13">
        <f>List1!IH13</f>
        <v>2</v>
      </c>
      <c r="K13">
        <f>List1!II13</f>
        <v>1</v>
      </c>
      <c r="L13">
        <f>List1!IJ13</f>
        <v>1</v>
      </c>
      <c r="M13">
        <f>List1!IK13</f>
        <v>1</v>
      </c>
      <c r="N13">
        <f>List1!IL13</f>
        <v>1</v>
      </c>
      <c r="O13">
        <f>List1!IM13</f>
        <v>2</v>
      </c>
      <c r="P13">
        <f>List1!IN13</f>
        <v>1</v>
      </c>
      <c r="Q13">
        <f>List1!IO13</f>
        <v>1</v>
      </c>
      <c r="R13">
        <f>List1!IP13</f>
        <v>1</v>
      </c>
      <c r="S13">
        <f>List1!IQ13</f>
        <v>2</v>
      </c>
      <c r="T13">
        <f>List1!IR13</f>
        <v>1</v>
      </c>
      <c r="U13">
        <f>List1!IS13</f>
        <v>1</v>
      </c>
      <c r="V13">
        <f>List1!IT13</f>
        <v>1</v>
      </c>
      <c r="W13">
        <f t="shared" si="0"/>
        <v>4.5</v>
      </c>
      <c r="X13">
        <f t="shared" si="1"/>
        <v>4.5</v>
      </c>
      <c r="Y13">
        <f t="shared" si="2"/>
        <v>4.5</v>
      </c>
      <c r="Z13">
        <f t="shared" si="3"/>
        <v>2.3499999999999996</v>
      </c>
      <c r="AA13">
        <f t="shared" si="4"/>
        <v>3.85</v>
      </c>
      <c r="AB13">
        <f t="shared" si="5"/>
        <v>-0.5000000000000002</v>
      </c>
      <c r="AC13">
        <f t="shared" si="6"/>
        <v>-0.5000000000000002</v>
      </c>
      <c r="AD13">
        <f t="shared" si="7"/>
        <v>-0.5000000000000002</v>
      </c>
      <c r="AE13">
        <f t="shared" si="8"/>
        <v>11.95</v>
      </c>
      <c r="AF13">
        <f t="shared" si="9"/>
        <v>11.95</v>
      </c>
      <c r="AG13">
        <f t="shared" si="10"/>
        <v>11.95</v>
      </c>
    </row>
    <row r="14" spans="1:33" ht="12.75">
      <c r="A14">
        <f>List1!HY14</f>
        <v>1</v>
      </c>
      <c r="B14">
        <f>List1!HZ14</f>
        <v>1</v>
      </c>
      <c r="C14">
        <f>List1!IA14</f>
        <v>1</v>
      </c>
      <c r="D14">
        <f>List1!IB14</f>
        <v>1</v>
      </c>
      <c r="E14">
        <f>List1!IC14</f>
        <v>1</v>
      </c>
      <c r="F14">
        <f>List1!ID14</f>
        <v>1</v>
      </c>
      <c r="G14">
        <f>List1!IE14</f>
        <v>1</v>
      </c>
      <c r="H14">
        <f>List1!IF14</f>
        <v>1</v>
      </c>
      <c r="I14">
        <f>List1!IG14</f>
        <v>1</v>
      </c>
      <c r="J14">
        <f>List1!IH14</f>
        <v>2</v>
      </c>
      <c r="K14">
        <f>List1!II14</f>
        <v>1</v>
      </c>
      <c r="L14">
        <f>List1!IJ14</f>
        <v>1</v>
      </c>
      <c r="M14">
        <f>List1!IK14</f>
        <v>1</v>
      </c>
      <c r="N14">
        <f>List1!IL14</f>
        <v>1</v>
      </c>
      <c r="O14">
        <f>List1!IM14</f>
        <v>2</v>
      </c>
      <c r="P14">
        <f>List1!IN14</f>
        <v>1</v>
      </c>
      <c r="Q14">
        <f>List1!IO14</f>
        <v>1</v>
      </c>
      <c r="R14">
        <f>List1!IP14</f>
        <v>1</v>
      </c>
      <c r="S14">
        <f>List1!IQ14</f>
        <v>2</v>
      </c>
      <c r="T14">
        <f>List1!IR14</f>
        <v>1</v>
      </c>
      <c r="U14">
        <f>List1!IS14</f>
        <v>1</v>
      </c>
      <c r="V14">
        <f>List1!IT14</f>
        <v>1</v>
      </c>
      <c r="W14">
        <f t="shared" si="0"/>
        <v>4.5</v>
      </c>
      <c r="X14">
        <f t="shared" si="1"/>
        <v>4.5</v>
      </c>
      <c r="Y14">
        <f t="shared" si="2"/>
        <v>4.5</v>
      </c>
      <c r="Z14">
        <f t="shared" si="3"/>
        <v>2.3499999999999996</v>
      </c>
      <c r="AA14">
        <f t="shared" si="4"/>
        <v>3.85</v>
      </c>
      <c r="AB14">
        <f t="shared" si="5"/>
        <v>-0.5000000000000002</v>
      </c>
      <c r="AC14">
        <f t="shared" si="6"/>
        <v>-0.5000000000000002</v>
      </c>
      <c r="AD14">
        <f t="shared" si="7"/>
        <v>-0.5000000000000002</v>
      </c>
      <c r="AE14">
        <f t="shared" si="8"/>
        <v>11.95</v>
      </c>
      <c r="AF14">
        <f t="shared" si="9"/>
        <v>11.95</v>
      </c>
      <c r="AG14">
        <f t="shared" si="10"/>
        <v>11.95</v>
      </c>
    </row>
    <row r="15" spans="1:33" ht="12.75">
      <c r="A15">
        <f>List1!HY15</f>
        <v>1</v>
      </c>
      <c r="B15">
        <f>List1!HZ15</f>
        <v>1</v>
      </c>
      <c r="C15">
        <f>List1!IA15</f>
        <v>1</v>
      </c>
      <c r="D15">
        <f>List1!IB15</f>
        <v>1</v>
      </c>
      <c r="E15">
        <f>List1!IC15</f>
        <v>1</v>
      </c>
      <c r="F15">
        <f>List1!ID15</f>
        <v>1</v>
      </c>
      <c r="G15">
        <f>List1!IE15</f>
        <v>1</v>
      </c>
      <c r="H15">
        <f>List1!IF15</f>
        <v>1</v>
      </c>
      <c r="I15">
        <f>List1!IG15</f>
        <v>1</v>
      </c>
      <c r="J15">
        <f>List1!IH15</f>
        <v>2</v>
      </c>
      <c r="K15">
        <f>List1!II15</f>
        <v>1</v>
      </c>
      <c r="L15">
        <f>List1!IJ15</f>
        <v>1</v>
      </c>
      <c r="M15">
        <f>List1!IK15</f>
        <v>1</v>
      </c>
      <c r="N15">
        <f>List1!IL15</f>
        <v>1</v>
      </c>
      <c r="O15">
        <f>List1!IM15</f>
        <v>2</v>
      </c>
      <c r="P15">
        <f>List1!IN15</f>
        <v>1</v>
      </c>
      <c r="Q15">
        <f>List1!IO15</f>
        <v>1</v>
      </c>
      <c r="R15">
        <f>List1!IP15</f>
        <v>1</v>
      </c>
      <c r="S15">
        <f>List1!IQ15</f>
        <v>2</v>
      </c>
      <c r="T15">
        <f>List1!IR15</f>
        <v>1</v>
      </c>
      <c r="U15">
        <f>List1!IS15</f>
        <v>1</v>
      </c>
      <c r="V15">
        <f>List1!IT15</f>
        <v>1</v>
      </c>
      <c r="W15">
        <f t="shared" si="0"/>
        <v>4.5</v>
      </c>
      <c r="X15">
        <f t="shared" si="1"/>
        <v>4.5</v>
      </c>
      <c r="Y15">
        <f t="shared" si="2"/>
        <v>4.5</v>
      </c>
      <c r="Z15">
        <f t="shared" si="3"/>
        <v>2.3499999999999996</v>
      </c>
      <c r="AA15">
        <f t="shared" si="4"/>
        <v>3.85</v>
      </c>
      <c r="AB15">
        <f t="shared" si="5"/>
        <v>-0.5000000000000002</v>
      </c>
      <c r="AC15">
        <f t="shared" si="6"/>
        <v>-0.5000000000000002</v>
      </c>
      <c r="AD15">
        <f t="shared" si="7"/>
        <v>-0.5000000000000002</v>
      </c>
      <c r="AE15">
        <f t="shared" si="8"/>
        <v>11.95</v>
      </c>
      <c r="AF15">
        <f t="shared" si="9"/>
        <v>11.95</v>
      </c>
      <c r="AG15">
        <f t="shared" si="10"/>
        <v>11.95</v>
      </c>
    </row>
    <row r="16" spans="1:33" ht="12.75">
      <c r="A16">
        <f>List1!HY16</f>
        <v>1</v>
      </c>
      <c r="B16">
        <f>List1!HZ16</f>
        <v>1</v>
      </c>
      <c r="C16">
        <f>List1!IA16</f>
        <v>1</v>
      </c>
      <c r="D16">
        <f>List1!IB16</f>
        <v>1</v>
      </c>
      <c r="E16">
        <f>List1!IC16</f>
        <v>1</v>
      </c>
      <c r="F16">
        <f>List1!ID16</f>
        <v>1</v>
      </c>
      <c r="G16">
        <f>List1!IE16</f>
        <v>1</v>
      </c>
      <c r="H16">
        <f>List1!IF16</f>
        <v>1</v>
      </c>
      <c r="I16">
        <f>List1!IG16</f>
        <v>1</v>
      </c>
      <c r="J16">
        <f>List1!IH16</f>
        <v>2</v>
      </c>
      <c r="K16">
        <f>List1!II16</f>
        <v>1</v>
      </c>
      <c r="L16">
        <f>List1!IJ16</f>
        <v>1</v>
      </c>
      <c r="M16">
        <f>List1!IK16</f>
        <v>1</v>
      </c>
      <c r="N16">
        <f>List1!IL16</f>
        <v>1</v>
      </c>
      <c r="O16">
        <f>List1!IM16</f>
        <v>2</v>
      </c>
      <c r="P16">
        <f>List1!IN16</f>
        <v>1</v>
      </c>
      <c r="Q16">
        <f>List1!IO16</f>
        <v>1</v>
      </c>
      <c r="R16">
        <f>List1!IP16</f>
        <v>1</v>
      </c>
      <c r="S16">
        <f>List1!IQ16</f>
        <v>2</v>
      </c>
      <c r="T16">
        <f>List1!IR16</f>
        <v>1</v>
      </c>
      <c r="U16">
        <f>List1!IS16</f>
        <v>1</v>
      </c>
      <c r="V16">
        <f>List1!IT16</f>
        <v>1</v>
      </c>
      <c r="W16">
        <f>0.3*A16+0.3*H16+0.2*J16-0.3*P16-0.3*S16+4.4</f>
        <v>4.5</v>
      </c>
      <c r="X16">
        <f t="shared" si="1"/>
        <v>4.5</v>
      </c>
      <c r="Y16">
        <f t="shared" si="2"/>
        <v>4.5</v>
      </c>
      <c r="Z16">
        <f t="shared" si="3"/>
        <v>2.3499999999999996</v>
      </c>
      <c r="AA16">
        <f t="shared" si="4"/>
        <v>3.85</v>
      </c>
      <c r="AB16">
        <f t="shared" si="5"/>
        <v>-0.5000000000000002</v>
      </c>
      <c r="AC16">
        <f t="shared" si="6"/>
        <v>-0.5000000000000002</v>
      </c>
      <c r="AD16">
        <f t="shared" si="7"/>
        <v>-0.5000000000000002</v>
      </c>
      <c r="AE16">
        <f t="shared" si="8"/>
        <v>11.95</v>
      </c>
      <c r="AF16">
        <f t="shared" si="9"/>
        <v>11.95</v>
      </c>
      <c r="AG16">
        <f t="shared" si="10"/>
        <v>11.95</v>
      </c>
    </row>
    <row r="17" spans="1:33" ht="12.75">
      <c r="A17">
        <f>List1!HY17</f>
        <v>1</v>
      </c>
      <c r="B17">
        <f>List1!HZ17</f>
        <v>1</v>
      </c>
      <c r="C17">
        <f>List1!IA17</f>
        <v>1</v>
      </c>
      <c r="D17">
        <f>List1!IB17</f>
        <v>1</v>
      </c>
      <c r="E17">
        <f>List1!IC17</f>
        <v>1</v>
      </c>
      <c r="F17">
        <f>List1!ID17</f>
        <v>1</v>
      </c>
      <c r="G17">
        <f>List1!IE17</f>
        <v>1</v>
      </c>
      <c r="H17">
        <f>List1!IF17</f>
        <v>1</v>
      </c>
      <c r="I17">
        <f>List1!IG17</f>
        <v>1</v>
      </c>
      <c r="J17">
        <f>List1!IH17</f>
        <v>2</v>
      </c>
      <c r="K17">
        <f>List1!II17</f>
        <v>1</v>
      </c>
      <c r="L17">
        <f>List1!IJ17</f>
        <v>1</v>
      </c>
      <c r="M17">
        <f>List1!IK17</f>
        <v>1</v>
      </c>
      <c r="N17">
        <f>List1!IL17</f>
        <v>1</v>
      </c>
      <c r="O17">
        <f>List1!IM17</f>
        <v>2</v>
      </c>
      <c r="P17">
        <f>List1!IN17</f>
        <v>1</v>
      </c>
      <c r="Q17">
        <f>List1!IO17</f>
        <v>1</v>
      </c>
      <c r="R17">
        <f>List1!IP17</f>
        <v>1</v>
      </c>
      <c r="S17">
        <f>List1!IQ17</f>
        <v>2</v>
      </c>
      <c r="T17">
        <f>List1!IR17</f>
        <v>1</v>
      </c>
      <c r="U17">
        <f>List1!IS17</f>
        <v>1</v>
      </c>
      <c r="V17">
        <f>List1!IT17</f>
        <v>1</v>
      </c>
      <c r="W17">
        <f t="shared" si="0"/>
        <v>4.5</v>
      </c>
      <c r="X17">
        <f t="shared" si="1"/>
        <v>4.5</v>
      </c>
      <c r="Y17">
        <f t="shared" si="2"/>
        <v>4.5</v>
      </c>
      <c r="Z17">
        <f t="shared" si="3"/>
        <v>2.3499999999999996</v>
      </c>
      <c r="AA17">
        <f t="shared" si="4"/>
        <v>3.85</v>
      </c>
      <c r="AB17">
        <f t="shared" si="5"/>
        <v>-0.5000000000000002</v>
      </c>
      <c r="AC17">
        <f t="shared" si="6"/>
        <v>-0.5000000000000002</v>
      </c>
      <c r="AD17">
        <f t="shared" si="7"/>
        <v>-0.5000000000000002</v>
      </c>
      <c r="AE17">
        <f t="shared" si="8"/>
        <v>11.95</v>
      </c>
      <c r="AF17">
        <f t="shared" si="9"/>
        <v>11.95</v>
      </c>
      <c r="AG17">
        <f t="shared" si="10"/>
        <v>11.95</v>
      </c>
    </row>
    <row r="18" spans="1:33" ht="12.75">
      <c r="A18">
        <f>List1!HY18</f>
        <v>1</v>
      </c>
      <c r="B18">
        <f>List1!HZ18</f>
        <v>1</v>
      </c>
      <c r="C18">
        <f>List1!IA18</f>
        <v>1</v>
      </c>
      <c r="D18">
        <f>List1!IB18</f>
        <v>1</v>
      </c>
      <c r="E18">
        <f>List1!IC18</f>
        <v>1</v>
      </c>
      <c r="F18">
        <f>List1!ID18</f>
        <v>1</v>
      </c>
      <c r="G18">
        <f>List1!IE18</f>
        <v>1</v>
      </c>
      <c r="H18">
        <f>List1!IF18</f>
        <v>1</v>
      </c>
      <c r="I18">
        <f>List1!IG18</f>
        <v>1</v>
      </c>
      <c r="J18">
        <f>List1!IH18</f>
        <v>2</v>
      </c>
      <c r="K18">
        <f>List1!II18</f>
        <v>1</v>
      </c>
      <c r="L18">
        <f>List1!IJ18</f>
        <v>1</v>
      </c>
      <c r="M18">
        <f>List1!IK18</f>
        <v>1</v>
      </c>
      <c r="N18">
        <f>List1!IL18</f>
        <v>1</v>
      </c>
      <c r="O18">
        <f>List1!IM18</f>
        <v>2</v>
      </c>
      <c r="P18">
        <f>List1!IN18</f>
        <v>1</v>
      </c>
      <c r="Q18">
        <f>List1!IO18</f>
        <v>1</v>
      </c>
      <c r="R18">
        <f>List1!IP18</f>
        <v>1</v>
      </c>
      <c r="S18">
        <f>List1!IQ18</f>
        <v>2</v>
      </c>
      <c r="T18">
        <f>List1!IR18</f>
        <v>1</v>
      </c>
      <c r="U18">
        <f>List1!IS18</f>
        <v>1</v>
      </c>
      <c r="V18">
        <f>List1!IT18</f>
        <v>1</v>
      </c>
      <c r="W18">
        <f t="shared" si="0"/>
        <v>4.5</v>
      </c>
      <c r="X18">
        <f t="shared" si="1"/>
        <v>4.5</v>
      </c>
      <c r="Y18">
        <f t="shared" si="2"/>
        <v>4.5</v>
      </c>
      <c r="Z18">
        <f t="shared" si="3"/>
        <v>2.3499999999999996</v>
      </c>
      <c r="AA18">
        <f t="shared" si="4"/>
        <v>3.85</v>
      </c>
      <c r="AB18">
        <f t="shared" si="5"/>
        <v>-0.5000000000000002</v>
      </c>
      <c r="AC18">
        <f t="shared" si="6"/>
        <v>-0.5000000000000002</v>
      </c>
      <c r="AD18">
        <f t="shared" si="7"/>
        <v>-0.5000000000000002</v>
      </c>
      <c r="AE18">
        <f t="shared" si="8"/>
        <v>11.95</v>
      </c>
      <c r="AF18">
        <f t="shared" si="9"/>
        <v>11.95</v>
      </c>
      <c r="AG18">
        <f t="shared" si="10"/>
        <v>11.95</v>
      </c>
    </row>
    <row r="19" spans="1:33" ht="12.75">
      <c r="A19">
        <f>List1!HY19</f>
        <v>1</v>
      </c>
      <c r="B19">
        <f>List1!HZ19</f>
        <v>1</v>
      </c>
      <c r="C19">
        <f>List1!IA19</f>
        <v>1</v>
      </c>
      <c r="D19">
        <f>List1!IB19</f>
        <v>1</v>
      </c>
      <c r="E19">
        <f>List1!IC19</f>
        <v>1</v>
      </c>
      <c r="F19">
        <f>List1!ID19</f>
        <v>1</v>
      </c>
      <c r="G19">
        <f>List1!IE19</f>
        <v>1</v>
      </c>
      <c r="H19">
        <f>List1!IF19</f>
        <v>1</v>
      </c>
      <c r="I19">
        <f>List1!IG19</f>
        <v>1</v>
      </c>
      <c r="J19">
        <f>List1!IH19</f>
        <v>2</v>
      </c>
      <c r="K19">
        <f>List1!II19</f>
        <v>1</v>
      </c>
      <c r="L19">
        <f>List1!IJ19</f>
        <v>1</v>
      </c>
      <c r="M19">
        <f>List1!IK19</f>
        <v>1</v>
      </c>
      <c r="N19">
        <f>List1!IL19</f>
        <v>1</v>
      </c>
      <c r="O19">
        <f>List1!IM19</f>
        <v>2</v>
      </c>
      <c r="P19">
        <f>List1!IN19</f>
        <v>1</v>
      </c>
      <c r="Q19">
        <f>List1!IO19</f>
        <v>1</v>
      </c>
      <c r="R19">
        <f>List1!IP19</f>
        <v>1</v>
      </c>
      <c r="S19">
        <f>List1!IQ19</f>
        <v>2</v>
      </c>
      <c r="T19">
        <f>List1!IR19</f>
        <v>1</v>
      </c>
      <c r="U19">
        <f>List1!IS19</f>
        <v>1</v>
      </c>
      <c r="V19">
        <f>List1!IT19</f>
        <v>1</v>
      </c>
      <c r="W19">
        <f t="shared" si="0"/>
        <v>4.5</v>
      </c>
      <c r="X19">
        <f t="shared" si="1"/>
        <v>4.5</v>
      </c>
      <c r="Y19">
        <f t="shared" si="2"/>
        <v>4.5</v>
      </c>
      <c r="Z19">
        <f t="shared" si="3"/>
        <v>2.3499999999999996</v>
      </c>
      <c r="AA19">
        <f t="shared" si="4"/>
        <v>3.85</v>
      </c>
      <c r="AB19">
        <f t="shared" si="5"/>
        <v>-0.5000000000000002</v>
      </c>
      <c r="AC19">
        <f t="shared" si="6"/>
        <v>-0.5000000000000002</v>
      </c>
      <c r="AD19">
        <f t="shared" si="7"/>
        <v>-0.5000000000000002</v>
      </c>
      <c r="AE19">
        <f t="shared" si="8"/>
        <v>11.95</v>
      </c>
      <c r="AF19">
        <f t="shared" si="9"/>
        <v>11.95</v>
      </c>
      <c r="AG19">
        <f t="shared" si="10"/>
        <v>11.95</v>
      </c>
    </row>
    <row r="20" spans="1:33" ht="12.75">
      <c r="A20">
        <f>List1!HY20</f>
        <v>1</v>
      </c>
      <c r="B20">
        <f>List1!HZ20</f>
        <v>1</v>
      </c>
      <c r="C20">
        <f>List1!IA20</f>
        <v>1</v>
      </c>
      <c r="D20">
        <f>List1!IB20</f>
        <v>1</v>
      </c>
      <c r="E20">
        <f>List1!IC20</f>
        <v>1</v>
      </c>
      <c r="F20">
        <f>List1!ID20</f>
        <v>1</v>
      </c>
      <c r="G20">
        <f>List1!IE20</f>
        <v>1</v>
      </c>
      <c r="H20">
        <f>List1!IF20</f>
        <v>1</v>
      </c>
      <c r="I20">
        <f>List1!IG20</f>
        <v>1</v>
      </c>
      <c r="J20">
        <f>List1!IH20</f>
        <v>2</v>
      </c>
      <c r="K20">
        <f>List1!II20</f>
        <v>1</v>
      </c>
      <c r="L20">
        <f>List1!IJ20</f>
        <v>1</v>
      </c>
      <c r="M20">
        <f>List1!IK20</f>
        <v>1</v>
      </c>
      <c r="N20">
        <f>List1!IL20</f>
        <v>1</v>
      </c>
      <c r="O20">
        <f>List1!IM20</f>
        <v>2</v>
      </c>
      <c r="P20">
        <f>List1!IN20</f>
        <v>1</v>
      </c>
      <c r="Q20">
        <f>List1!IO20</f>
        <v>1</v>
      </c>
      <c r="R20">
        <f>List1!IP20</f>
        <v>1</v>
      </c>
      <c r="S20">
        <f>List1!IQ20</f>
        <v>2</v>
      </c>
      <c r="T20">
        <f>List1!IR20</f>
        <v>1</v>
      </c>
      <c r="U20">
        <f>List1!IS20</f>
        <v>1</v>
      </c>
      <c r="V20">
        <f>List1!IT20</f>
        <v>1</v>
      </c>
      <c r="W20">
        <f t="shared" si="0"/>
        <v>4.5</v>
      </c>
      <c r="X20">
        <f t="shared" si="1"/>
        <v>4.5</v>
      </c>
      <c r="Y20">
        <f t="shared" si="2"/>
        <v>4.5</v>
      </c>
      <c r="Z20">
        <f t="shared" si="3"/>
        <v>2.3499999999999996</v>
      </c>
      <c r="AA20">
        <f t="shared" si="4"/>
        <v>3.85</v>
      </c>
      <c r="AB20">
        <f t="shared" si="5"/>
        <v>-0.5000000000000002</v>
      </c>
      <c r="AC20">
        <f t="shared" si="6"/>
        <v>-0.5000000000000002</v>
      </c>
      <c r="AD20">
        <f t="shared" si="7"/>
        <v>-0.5000000000000002</v>
      </c>
      <c r="AE20">
        <f t="shared" si="8"/>
        <v>11.95</v>
      </c>
      <c r="AF20">
        <f t="shared" si="9"/>
        <v>11.95</v>
      </c>
      <c r="AG20">
        <f t="shared" si="10"/>
        <v>11.95</v>
      </c>
    </row>
    <row r="21" spans="1:33" ht="12.75">
      <c r="A21">
        <f>List1!HY21</f>
        <v>1</v>
      </c>
      <c r="B21">
        <f>List1!HZ21</f>
        <v>1</v>
      </c>
      <c r="C21">
        <f>List1!IA21</f>
        <v>1</v>
      </c>
      <c r="D21">
        <f>List1!IB21</f>
        <v>1</v>
      </c>
      <c r="E21">
        <f>List1!IC21</f>
        <v>1</v>
      </c>
      <c r="F21">
        <f>List1!ID21</f>
        <v>1</v>
      </c>
      <c r="G21">
        <f>List1!IE21</f>
        <v>1</v>
      </c>
      <c r="H21">
        <f>List1!IF21</f>
        <v>1</v>
      </c>
      <c r="I21">
        <f>List1!IG21</f>
        <v>1</v>
      </c>
      <c r="J21">
        <f>List1!IH21</f>
        <v>2</v>
      </c>
      <c r="K21">
        <f>List1!II21</f>
        <v>1</v>
      </c>
      <c r="L21">
        <f>List1!IJ21</f>
        <v>1</v>
      </c>
      <c r="M21">
        <f>List1!IK21</f>
        <v>1</v>
      </c>
      <c r="N21">
        <f>List1!IL21</f>
        <v>1</v>
      </c>
      <c r="O21">
        <f>List1!IM21</f>
        <v>2</v>
      </c>
      <c r="P21">
        <f>List1!IN21</f>
        <v>1</v>
      </c>
      <c r="Q21">
        <f>List1!IO21</f>
        <v>1</v>
      </c>
      <c r="R21">
        <f>List1!IP21</f>
        <v>1</v>
      </c>
      <c r="S21">
        <f>List1!IQ21</f>
        <v>2</v>
      </c>
      <c r="T21">
        <f>List1!IR21</f>
        <v>1</v>
      </c>
      <c r="U21">
        <f>List1!IS21</f>
        <v>1</v>
      </c>
      <c r="V21">
        <f>List1!IT21</f>
        <v>1</v>
      </c>
      <c r="W21">
        <f t="shared" si="0"/>
        <v>4.5</v>
      </c>
      <c r="X21">
        <f t="shared" si="1"/>
        <v>4.5</v>
      </c>
      <c r="Y21">
        <f t="shared" si="2"/>
        <v>4.5</v>
      </c>
      <c r="Z21">
        <f t="shared" si="3"/>
        <v>2.3499999999999996</v>
      </c>
      <c r="AA21">
        <f t="shared" si="4"/>
        <v>3.85</v>
      </c>
      <c r="AB21">
        <f t="shared" si="5"/>
        <v>-0.5000000000000002</v>
      </c>
      <c r="AC21">
        <f t="shared" si="6"/>
        <v>-0.5000000000000002</v>
      </c>
      <c r="AD21">
        <f t="shared" si="7"/>
        <v>-0.5000000000000002</v>
      </c>
      <c r="AE21">
        <f t="shared" si="8"/>
        <v>11.95</v>
      </c>
      <c r="AF21">
        <f t="shared" si="9"/>
        <v>11.95</v>
      </c>
      <c r="AG21">
        <f t="shared" si="10"/>
        <v>11.95</v>
      </c>
    </row>
    <row r="22" spans="1:33" ht="12.75">
      <c r="A22">
        <f>List1!HY22</f>
        <v>1</v>
      </c>
      <c r="B22">
        <f>List1!HZ22</f>
        <v>1</v>
      </c>
      <c r="C22">
        <f>List1!IA22</f>
        <v>1</v>
      </c>
      <c r="D22">
        <f>List1!IB22</f>
        <v>1</v>
      </c>
      <c r="E22">
        <f>List1!IC22</f>
        <v>1</v>
      </c>
      <c r="F22">
        <f>List1!ID22</f>
        <v>1</v>
      </c>
      <c r="G22">
        <f>List1!IE22</f>
        <v>1</v>
      </c>
      <c r="H22">
        <f>List1!IF22</f>
        <v>1</v>
      </c>
      <c r="I22">
        <f>List1!IG22</f>
        <v>1</v>
      </c>
      <c r="J22">
        <f>List1!IH22</f>
        <v>2</v>
      </c>
      <c r="K22">
        <f>List1!II22</f>
        <v>1</v>
      </c>
      <c r="L22">
        <f>List1!IJ22</f>
        <v>1</v>
      </c>
      <c r="M22">
        <f>List1!IK22</f>
        <v>1</v>
      </c>
      <c r="N22">
        <f>List1!IL22</f>
        <v>1</v>
      </c>
      <c r="O22">
        <f>List1!IM22</f>
        <v>2</v>
      </c>
      <c r="P22">
        <f>List1!IN22</f>
        <v>1</v>
      </c>
      <c r="Q22">
        <f>List1!IO22</f>
        <v>1</v>
      </c>
      <c r="R22">
        <f>List1!IP22</f>
        <v>1</v>
      </c>
      <c r="S22">
        <f>List1!IQ22</f>
        <v>2</v>
      </c>
      <c r="T22">
        <f>List1!IR22</f>
        <v>1</v>
      </c>
      <c r="U22">
        <f>List1!IS22</f>
        <v>1</v>
      </c>
      <c r="V22">
        <f>List1!IT22</f>
        <v>1</v>
      </c>
      <c r="W22">
        <f t="shared" si="0"/>
        <v>4.5</v>
      </c>
      <c r="X22">
        <f t="shared" si="1"/>
        <v>4.5</v>
      </c>
      <c r="Y22">
        <f t="shared" si="2"/>
        <v>4.5</v>
      </c>
      <c r="Z22">
        <f t="shared" si="3"/>
        <v>2.3499999999999996</v>
      </c>
      <c r="AA22">
        <f t="shared" si="4"/>
        <v>3.85</v>
      </c>
      <c r="AB22">
        <f t="shared" si="5"/>
        <v>-0.5000000000000002</v>
      </c>
      <c r="AC22">
        <f t="shared" si="6"/>
        <v>-0.5000000000000002</v>
      </c>
      <c r="AD22">
        <f t="shared" si="7"/>
        <v>-0.5000000000000002</v>
      </c>
      <c r="AE22">
        <f t="shared" si="8"/>
        <v>11.95</v>
      </c>
      <c r="AF22">
        <f t="shared" si="9"/>
        <v>11.95</v>
      </c>
      <c r="AG22">
        <f t="shared" si="10"/>
        <v>11.95</v>
      </c>
    </row>
    <row r="23" spans="1:33" ht="12.75">
      <c r="A23">
        <f>List1!HY23</f>
        <v>1</v>
      </c>
      <c r="B23">
        <f>List1!HZ23</f>
        <v>1</v>
      </c>
      <c r="C23">
        <f>List1!IA23</f>
        <v>1</v>
      </c>
      <c r="D23">
        <f>List1!IB23</f>
        <v>1</v>
      </c>
      <c r="E23">
        <f>List1!IC23</f>
        <v>1</v>
      </c>
      <c r="F23">
        <f>List1!ID23</f>
        <v>1</v>
      </c>
      <c r="G23">
        <f>List1!IE23</f>
        <v>1</v>
      </c>
      <c r="H23">
        <f>List1!IF23</f>
        <v>1</v>
      </c>
      <c r="I23">
        <f>List1!IG23</f>
        <v>1</v>
      </c>
      <c r="J23">
        <f>List1!IH23</f>
        <v>2</v>
      </c>
      <c r="K23">
        <f>List1!II23</f>
        <v>1</v>
      </c>
      <c r="L23">
        <f>List1!IJ23</f>
        <v>1</v>
      </c>
      <c r="M23">
        <f>List1!IK23</f>
        <v>1</v>
      </c>
      <c r="N23">
        <f>List1!IL23</f>
        <v>1</v>
      </c>
      <c r="O23">
        <f>List1!IM23</f>
        <v>2</v>
      </c>
      <c r="P23">
        <f>List1!IN23</f>
        <v>1</v>
      </c>
      <c r="Q23">
        <f>List1!IO23</f>
        <v>1</v>
      </c>
      <c r="R23">
        <f>List1!IP23</f>
        <v>1</v>
      </c>
      <c r="S23">
        <f>List1!IQ23</f>
        <v>2</v>
      </c>
      <c r="T23">
        <f>List1!IR23</f>
        <v>1</v>
      </c>
      <c r="U23">
        <f>List1!IS23</f>
        <v>1</v>
      </c>
      <c r="V23">
        <f>List1!IT23</f>
        <v>1</v>
      </c>
      <c r="W23">
        <f t="shared" si="0"/>
        <v>4.5</v>
      </c>
      <c r="X23">
        <f t="shared" si="1"/>
        <v>4.5</v>
      </c>
      <c r="Y23">
        <f t="shared" si="2"/>
        <v>4.5</v>
      </c>
      <c r="Z23">
        <f t="shared" si="3"/>
        <v>2.3499999999999996</v>
      </c>
      <c r="AA23">
        <f t="shared" si="4"/>
        <v>3.85</v>
      </c>
      <c r="AB23">
        <f t="shared" si="5"/>
        <v>-0.5000000000000002</v>
      </c>
      <c r="AC23">
        <f t="shared" si="6"/>
        <v>-0.5000000000000002</v>
      </c>
      <c r="AD23">
        <f t="shared" si="7"/>
        <v>-0.5000000000000002</v>
      </c>
      <c r="AE23">
        <f t="shared" si="8"/>
        <v>11.95</v>
      </c>
      <c r="AF23">
        <f t="shared" si="9"/>
        <v>11.95</v>
      </c>
      <c r="AG23">
        <f t="shared" si="10"/>
        <v>11.95</v>
      </c>
    </row>
    <row r="24" spans="1:33" ht="12.75">
      <c r="A24">
        <f>List1!HY24</f>
        <v>1</v>
      </c>
      <c r="B24">
        <f>List1!HZ24</f>
        <v>1</v>
      </c>
      <c r="C24">
        <f>List1!IA24</f>
        <v>1</v>
      </c>
      <c r="D24">
        <f>List1!IB24</f>
        <v>1</v>
      </c>
      <c r="E24">
        <f>List1!IC24</f>
        <v>1</v>
      </c>
      <c r="F24">
        <f>List1!ID24</f>
        <v>1</v>
      </c>
      <c r="G24">
        <f>List1!IE24</f>
        <v>1</v>
      </c>
      <c r="H24">
        <f>List1!IF24</f>
        <v>1</v>
      </c>
      <c r="I24">
        <f>List1!IG24</f>
        <v>1</v>
      </c>
      <c r="J24">
        <f>List1!IH24</f>
        <v>2</v>
      </c>
      <c r="K24">
        <f>List1!II24</f>
        <v>1</v>
      </c>
      <c r="L24">
        <f>List1!IJ24</f>
        <v>1</v>
      </c>
      <c r="M24">
        <f>List1!IK24</f>
        <v>1</v>
      </c>
      <c r="N24">
        <f>List1!IL24</f>
        <v>1</v>
      </c>
      <c r="O24">
        <f>List1!IM24</f>
        <v>2</v>
      </c>
      <c r="P24">
        <f>List1!IN24</f>
        <v>1</v>
      </c>
      <c r="Q24">
        <f>List1!IO24</f>
        <v>1</v>
      </c>
      <c r="R24">
        <f>List1!IP24</f>
        <v>1</v>
      </c>
      <c r="S24">
        <f>List1!IQ24</f>
        <v>2</v>
      </c>
      <c r="T24">
        <f>List1!IR24</f>
        <v>1</v>
      </c>
      <c r="U24">
        <f>List1!IS24</f>
        <v>1</v>
      </c>
      <c r="V24">
        <f>List1!IT24</f>
        <v>1</v>
      </c>
      <c r="W24">
        <f t="shared" si="0"/>
        <v>4.5</v>
      </c>
      <c r="X24">
        <f t="shared" si="1"/>
        <v>4.5</v>
      </c>
      <c r="Y24">
        <f t="shared" si="2"/>
        <v>4.5</v>
      </c>
      <c r="Z24">
        <f t="shared" si="3"/>
        <v>2.3499999999999996</v>
      </c>
      <c r="AA24">
        <f t="shared" si="4"/>
        <v>3.85</v>
      </c>
      <c r="AB24">
        <f t="shared" si="5"/>
        <v>-0.5000000000000002</v>
      </c>
      <c r="AC24">
        <f t="shared" si="6"/>
        <v>-0.5000000000000002</v>
      </c>
      <c r="AD24">
        <f t="shared" si="7"/>
        <v>-0.5000000000000002</v>
      </c>
      <c r="AE24">
        <f t="shared" si="8"/>
        <v>11.95</v>
      </c>
      <c r="AF24">
        <f t="shared" si="9"/>
        <v>11.95</v>
      </c>
      <c r="AG24">
        <f t="shared" si="10"/>
        <v>11.95</v>
      </c>
    </row>
    <row r="25" spans="1:22" ht="12.75">
      <c r="A25">
        <f>List1!HY25</f>
        <v>1</v>
      </c>
      <c r="B25">
        <f>List1!HZ25</f>
        <v>1</v>
      </c>
      <c r="C25">
        <f>List1!IA25</f>
        <v>1</v>
      </c>
      <c r="D25">
        <f>List1!IB25</f>
        <v>1</v>
      </c>
      <c r="E25">
        <f>List1!IC25</f>
        <v>1</v>
      </c>
      <c r="F25">
        <f>List1!ID25</f>
        <v>1</v>
      </c>
      <c r="G25">
        <f>List1!IE25</f>
        <v>1</v>
      </c>
      <c r="H25">
        <f>List1!IF25</f>
        <v>1</v>
      </c>
      <c r="I25">
        <f>List1!IG25</f>
        <v>1</v>
      </c>
      <c r="J25">
        <f>List1!IH25</f>
        <v>2</v>
      </c>
      <c r="K25">
        <f>List1!II25</f>
        <v>1</v>
      </c>
      <c r="L25">
        <f>List1!IJ25</f>
        <v>1</v>
      </c>
      <c r="M25">
        <f>List1!IK25</f>
        <v>1</v>
      </c>
      <c r="N25">
        <f>List1!IL25</f>
        <v>1</v>
      </c>
      <c r="O25">
        <f>List1!IM25</f>
        <v>2</v>
      </c>
      <c r="P25">
        <f>List1!IN25</f>
        <v>1</v>
      </c>
      <c r="Q25">
        <f>List1!IO25</f>
        <v>1</v>
      </c>
      <c r="R25">
        <f>List1!IP25</f>
        <v>1</v>
      </c>
      <c r="S25">
        <f>List1!IQ25</f>
        <v>2</v>
      </c>
      <c r="T25">
        <f>List1!IR25</f>
        <v>1</v>
      </c>
      <c r="U25">
        <f>List1!IS25</f>
        <v>1</v>
      </c>
      <c r="V25">
        <f>List1!IT25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Jaroslav - Flegr</cp:lastModifiedBy>
  <dcterms:created xsi:type="dcterms:W3CDTF">2008-11-16T08:30:49Z</dcterms:created>
  <dcterms:modified xsi:type="dcterms:W3CDTF">2008-11-17T06:30:04Z</dcterms:modified>
  <cp:category/>
  <cp:version/>
  <cp:contentType/>
  <cp:contentStatus/>
</cp:coreProperties>
</file>